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235" windowHeight="7605" tabRatio="752" activeTab="0"/>
  </bookViews>
  <sheets>
    <sheet name="内訳書（学校用) " sheetId="1" r:id="rId1"/>
    <sheet name="教材費(学校用）" sheetId="2" r:id="rId2"/>
  </sheets>
  <definedNames>
    <definedName name="_xlnm.Print_Area" localSheetId="1">'教材費(学校用）'!$A$1:$K$22</definedName>
    <definedName name="_xlnm.Print_Area" localSheetId="0">'内訳書（学校用) '!$A$1:$AJ$32</definedName>
  </definedNames>
  <calcPr fullCalcOnLoad="1"/>
</workbook>
</file>

<file path=xl/sharedStrings.xml><?xml version="1.0" encoding="utf-8"?>
<sst xmlns="http://schemas.openxmlformats.org/spreadsheetml/2006/main" count="105" uniqueCount="79">
  <si>
    <t>区分</t>
  </si>
  <si>
    <t>合計金額</t>
  </si>
  <si>
    <t>勤労青少年</t>
  </si>
  <si>
    <t>高 ・ 大</t>
  </si>
  <si>
    <t>幼 ・ 小 ・ 中</t>
  </si>
  <si>
    <t>引率指導者</t>
  </si>
  <si>
    <t>そ の 他</t>
  </si>
  <si>
    <t>宿泊</t>
  </si>
  <si>
    <t>1泊２日</t>
  </si>
  <si>
    <t>単価</t>
  </si>
  <si>
    <t>単価</t>
  </si>
  <si>
    <t>食数</t>
  </si>
  <si>
    <t>金額</t>
  </si>
  <si>
    <t>単価</t>
  </si>
  <si>
    <t>七　宝　焼</t>
  </si>
  <si>
    <t>切　り　絵</t>
  </si>
  <si>
    <t>プラバン</t>
  </si>
  <si>
    <t>ｺｯﾌﾟﾌﾟﾗﾊﾞﾝ</t>
  </si>
  <si>
    <t>石のデザイン</t>
  </si>
  <si>
    <t>紙フリスビー</t>
  </si>
  <si>
    <t>松ぼっくりフィッシュ</t>
  </si>
  <si>
    <t>ひも人形</t>
  </si>
  <si>
    <t>キャンプファイヤー薪</t>
  </si>
  <si>
    <t>灯油</t>
  </si>
  <si>
    <t>個人用キャンドル</t>
  </si>
  <si>
    <t>メインキャンドル</t>
  </si>
  <si>
    <t>幼児食</t>
  </si>
  <si>
    <t>朝食</t>
  </si>
  <si>
    <t>昼食</t>
  </si>
  <si>
    <t>夕食</t>
  </si>
  <si>
    <t>数量</t>
  </si>
  <si>
    <t>区分</t>
  </si>
  <si>
    <t>区分</t>
  </si>
  <si>
    <t>枕</t>
  </si>
  <si>
    <t>掛布団</t>
  </si>
  <si>
    <t>敷布団</t>
  </si>
  <si>
    <t>合計金額</t>
  </si>
  <si>
    <t>合計</t>
  </si>
  <si>
    <t>１回</t>
  </si>
  <si>
    <t>２回</t>
  </si>
  <si>
    <t>合計</t>
  </si>
  <si>
    <t>２泊３日</t>
  </si>
  <si>
    <t>３回</t>
  </si>
  <si>
    <t>使用料①</t>
  </si>
  <si>
    <t>食事料②</t>
  </si>
  <si>
    <t>③
シーツ代</t>
  </si>
  <si>
    <t>合計（①+②+③）</t>
  </si>
  <si>
    <t>３泊４日</t>
  </si>
  <si>
    <t>４回</t>
  </si>
  <si>
    <t>教材費</t>
  </si>
  <si>
    <t>団体名</t>
  </si>
  <si>
    <t>品　　　目</t>
  </si>
  <si>
    <t>研　修　生</t>
  </si>
  <si>
    <t>指　導　者</t>
  </si>
  <si>
    <t>合　　計</t>
  </si>
  <si>
    <t>合   計</t>
  </si>
  <si>
    <t>〔                                            〕</t>
  </si>
  <si>
    <t>利用日　
令和　年　月　日～令和　年　月　日</t>
  </si>
  <si>
    <t>団体名</t>
  </si>
  <si>
    <t>利用日
令和　年　月　日　～　令和　年　月　日</t>
  </si>
  <si>
    <t>静岡県立焼津青少年の家</t>
  </si>
  <si>
    <t>黒はんぺん</t>
  </si>
  <si>
    <t>キャンセル分</t>
  </si>
  <si>
    <t>確認用</t>
  </si>
  <si>
    <t>研修生</t>
  </si>
  <si>
    <t>指導者</t>
  </si>
  <si>
    <t>小計</t>
  </si>
  <si>
    <t>小計</t>
  </si>
  <si>
    <t>普通食</t>
  </si>
  <si>
    <t>〔                                   〕</t>
  </si>
  <si>
    <t>利用料金内訳書</t>
  </si>
  <si>
    <t>日帰り</t>
  </si>
  <si>
    <t>ロープストラップ</t>
  </si>
  <si>
    <t>ロープなべしき</t>
  </si>
  <si>
    <t>No.</t>
  </si>
  <si>
    <t>特別支援学級</t>
  </si>
  <si>
    <t>通常学級</t>
  </si>
  <si>
    <t>通常学級</t>
  </si>
  <si>
    <t>特別支援学級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</si>
</sst>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 style="medium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thin"/>
      <top style="medium"/>
      <bottom style="medium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267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1" xfId="17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8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8" fillId="0" borderId="0" xfId="21" applyFont="1" applyAlignment="1">
      <alignment horizontal="left"/>
      <protection/>
    </xf>
    <xf numFmtId="0" fontId="0" fillId="0" borderId="0" xfId="21">
      <alignment/>
      <protection/>
    </xf>
    <xf numFmtId="0" fontId="0" fillId="0" borderId="4" xfId="21" applyFont="1" applyBorder="1" applyAlignment="1">
      <alignment horizontal="center" vertical="center" shrinkToFit="1"/>
      <protection/>
    </xf>
    <xf numFmtId="0" fontId="0" fillId="0" borderId="0" xfId="21" applyBorder="1" applyAlignment="1">
      <alignment horizontal="left" vertical="center" shrinkToFit="1"/>
      <protection/>
    </xf>
    <xf numFmtId="38" fontId="0" fillId="0" borderId="5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176" fontId="0" fillId="0" borderId="7" xfId="21" applyNumberFormat="1" applyFont="1" applyBorder="1" applyAlignment="1">
      <alignment vertical="center"/>
      <protection/>
    </xf>
    <xf numFmtId="38" fontId="0" fillId="0" borderId="7" xfId="17" applyFont="1" applyBorder="1" applyAlignment="1">
      <alignment vertical="center"/>
    </xf>
    <xf numFmtId="38" fontId="0" fillId="0" borderId="8" xfId="17" applyFont="1" applyBorder="1" applyAlignment="1">
      <alignment vertical="center"/>
    </xf>
    <xf numFmtId="38" fontId="0" fillId="0" borderId="9" xfId="17" applyFont="1" applyBorder="1" applyAlignment="1">
      <alignment vertical="center"/>
    </xf>
    <xf numFmtId="38" fontId="0" fillId="0" borderId="10" xfId="17" applyFont="1" applyBorder="1" applyAlignment="1">
      <alignment vertical="center"/>
    </xf>
    <xf numFmtId="176" fontId="0" fillId="0" borderId="11" xfId="21" applyNumberFormat="1" applyFont="1" applyBorder="1" applyAlignment="1">
      <alignment vertical="center"/>
      <protection/>
    </xf>
    <xf numFmtId="176" fontId="0" fillId="0" borderId="12" xfId="21" applyNumberFormat="1" applyFont="1" applyBorder="1" applyAlignment="1">
      <alignment vertical="center"/>
      <protection/>
    </xf>
    <xf numFmtId="0" fontId="0" fillId="0" borderId="12" xfId="21" applyFont="1" applyBorder="1" applyAlignment="1">
      <alignment horizontal="right" vertical="center"/>
      <protection/>
    </xf>
    <xf numFmtId="38" fontId="0" fillId="0" borderId="13" xfId="17" applyFont="1" applyBorder="1" applyAlignment="1">
      <alignment vertical="center"/>
    </xf>
    <xf numFmtId="38" fontId="0" fillId="0" borderId="14" xfId="17" applyFont="1" applyBorder="1" applyAlignment="1">
      <alignment vertical="center"/>
    </xf>
    <xf numFmtId="176" fontId="0" fillId="0" borderId="15" xfId="21" applyNumberFormat="1" applyFont="1" applyBorder="1" applyAlignment="1">
      <alignment vertical="center"/>
      <protection/>
    </xf>
    <xf numFmtId="38" fontId="0" fillId="0" borderId="16" xfId="17" applyFont="1" applyBorder="1" applyAlignment="1">
      <alignment horizontal="right" vertical="center"/>
    </xf>
    <xf numFmtId="38" fontId="0" fillId="0" borderId="17" xfId="17" applyFont="1" applyBorder="1" applyAlignment="1">
      <alignment horizontal="right" vertical="center"/>
    </xf>
    <xf numFmtId="38" fontId="0" fillId="0" borderId="18" xfId="17" applyFont="1" applyBorder="1" applyAlignment="1">
      <alignment horizontal="right" vertical="center"/>
    </xf>
    <xf numFmtId="38" fontId="0" fillId="0" borderId="19" xfId="17" applyFont="1" applyBorder="1" applyAlignment="1">
      <alignment vertical="center"/>
    </xf>
    <xf numFmtId="0" fontId="0" fillId="0" borderId="0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0" xfId="21" applyNumberFormat="1" applyFont="1" applyBorder="1" applyAlignment="1">
      <alignment vertical="center"/>
      <protection/>
    </xf>
    <xf numFmtId="0" fontId="3" fillId="0" borderId="0" xfId="21" applyNumberFormat="1" applyFont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20" xfId="21" applyFont="1" applyBorder="1" applyAlignment="1">
      <alignment vertical="center"/>
      <protection/>
    </xf>
    <xf numFmtId="3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vertical="center"/>
    </xf>
    <xf numFmtId="38" fontId="0" fillId="0" borderId="23" xfId="17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Border="1" applyAlignment="1">
      <alignment vertical="center"/>
    </xf>
    <xf numFmtId="38" fontId="0" fillId="0" borderId="25" xfId="17" applyBorder="1" applyAlignment="1">
      <alignment vertical="center"/>
    </xf>
    <xf numFmtId="38" fontId="0" fillId="0" borderId="22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17" applyBorder="1" applyAlignment="1">
      <alignment vertical="center"/>
    </xf>
    <xf numFmtId="38" fontId="0" fillId="0" borderId="0" xfId="17" applyBorder="1" applyAlignment="1">
      <alignment vertical="center"/>
    </xf>
    <xf numFmtId="0" fontId="0" fillId="0" borderId="0" xfId="0" applyFont="1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38" fontId="0" fillId="0" borderId="30" xfId="17" applyBorder="1" applyAlignment="1">
      <alignment vertical="center"/>
    </xf>
    <xf numFmtId="38" fontId="0" fillId="0" borderId="21" xfId="17" applyBorder="1" applyAlignment="1">
      <alignment vertical="center"/>
    </xf>
    <xf numFmtId="0" fontId="0" fillId="0" borderId="0" xfId="0" applyBorder="1" applyAlignment="1">
      <alignment vertical="center" textRotation="255"/>
    </xf>
    <xf numFmtId="38" fontId="0" fillId="0" borderId="0" xfId="17" applyBorder="1" applyAlignment="1">
      <alignment vertical="center"/>
    </xf>
    <xf numFmtId="0" fontId="3" fillId="0" borderId="0" xfId="0" applyFont="1" applyBorder="1" applyAlignment="1">
      <alignment horizontal="center" vertical="center" wrapText="1" shrinkToFit="1"/>
    </xf>
    <xf numFmtId="38" fontId="3" fillId="0" borderId="0" xfId="17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29" xfId="0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32" xfId="17" applyBorder="1" applyAlignment="1">
      <alignment vertical="center"/>
    </xf>
    <xf numFmtId="38" fontId="0" fillId="0" borderId="33" xfId="17" applyBorder="1" applyAlignment="1">
      <alignment vertical="center"/>
    </xf>
    <xf numFmtId="38" fontId="0" fillId="0" borderId="34" xfId="17" applyFont="1" applyBorder="1" applyAlignment="1">
      <alignment horizontal="right" vertical="center"/>
    </xf>
    <xf numFmtId="38" fontId="0" fillId="0" borderId="35" xfId="17" applyBorder="1" applyAlignment="1">
      <alignment vertical="center"/>
    </xf>
    <xf numFmtId="38" fontId="0" fillId="0" borderId="36" xfId="17" applyBorder="1" applyAlignment="1">
      <alignment vertical="center"/>
    </xf>
    <xf numFmtId="38" fontId="0" fillId="0" borderId="37" xfId="17" applyBorder="1" applyAlignment="1">
      <alignment vertical="center"/>
    </xf>
    <xf numFmtId="38" fontId="0" fillId="0" borderId="38" xfId="17" applyBorder="1" applyAlignment="1">
      <alignment vertical="center"/>
    </xf>
    <xf numFmtId="0" fontId="0" fillId="0" borderId="39" xfId="21" applyFont="1" applyBorder="1" applyAlignment="1">
      <alignment vertical="center"/>
      <protection/>
    </xf>
    <xf numFmtId="0" fontId="0" fillId="0" borderId="24" xfId="21" applyFont="1" applyBorder="1" applyAlignment="1">
      <alignment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1" xfId="21" applyBorder="1" applyAlignment="1">
      <alignment horizontal="right" vertical="center"/>
      <protection/>
    </xf>
    <xf numFmtId="0" fontId="0" fillId="0" borderId="1" xfId="21" applyFont="1" applyBorder="1" applyAlignment="1">
      <alignment horizontal="right" vertical="center"/>
      <protection/>
    </xf>
    <xf numFmtId="0" fontId="0" fillId="0" borderId="39" xfId="21" applyFont="1" applyBorder="1" applyAlignment="1">
      <alignment horizontal="right" vertical="center"/>
      <protection/>
    </xf>
    <xf numFmtId="0" fontId="0" fillId="0" borderId="12" xfId="21" applyBorder="1" applyAlignment="1">
      <alignment horizontal="right" vertical="center"/>
      <protection/>
    </xf>
    <xf numFmtId="38" fontId="0" fillId="0" borderId="40" xfId="17" applyFont="1" applyBorder="1" applyAlignment="1">
      <alignment horizontal="right" vertical="center"/>
    </xf>
    <xf numFmtId="38" fontId="0" fillId="0" borderId="41" xfId="17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0" fillId="0" borderId="42" xfId="17" applyBorder="1" applyAlignment="1">
      <alignment vertical="center"/>
    </xf>
    <xf numFmtId="38" fontId="0" fillId="0" borderId="25" xfId="17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0" fillId="0" borderId="2" xfId="17" applyBorder="1" applyAlignment="1">
      <alignment vertical="center"/>
    </xf>
    <xf numFmtId="38" fontId="0" fillId="0" borderId="43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44" xfId="17" applyBorder="1" applyAlignment="1">
      <alignment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47" xfId="17" applyBorder="1" applyAlignment="1">
      <alignment vertical="center"/>
    </xf>
    <xf numFmtId="38" fontId="0" fillId="0" borderId="48" xfId="17" applyBorder="1" applyAlignment="1">
      <alignment vertical="center"/>
    </xf>
    <xf numFmtId="38" fontId="0" fillId="0" borderId="41" xfId="0" applyNumberFormat="1" applyBorder="1" applyAlignment="1">
      <alignment vertical="center"/>
    </xf>
    <xf numFmtId="38" fontId="0" fillId="0" borderId="49" xfId="0" applyNumberFormat="1" applyBorder="1" applyAlignment="1">
      <alignment vertical="center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1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57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38" fontId="0" fillId="0" borderId="62" xfId="0" applyNumberFormat="1" applyBorder="1" applyAlignment="1">
      <alignment vertical="center"/>
    </xf>
    <xf numFmtId="38" fontId="0" fillId="0" borderId="34" xfId="0" applyNumberFormat="1" applyBorder="1" applyAlignment="1">
      <alignment vertical="center"/>
    </xf>
    <xf numFmtId="38" fontId="0" fillId="0" borderId="41" xfId="0" applyNumberFormat="1" applyBorder="1" applyAlignment="1">
      <alignment vertical="center"/>
    </xf>
    <xf numFmtId="38" fontId="0" fillId="0" borderId="63" xfId="17" applyBorder="1" applyAlignment="1">
      <alignment vertical="center"/>
    </xf>
    <xf numFmtId="38" fontId="0" fillId="0" borderId="64" xfId="17" applyBorder="1" applyAlignment="1">
      <alignment vertical="center"/>
    </xf>
    <xf numFmtId="38" fontId="0" fillId="0" borderId="30" xfId="17" applyBorder="1" applyAlignment="1">
      <alignment vertical="center"/>
    </xf>
    <xf numFmtId="38" fontId="0" fillId="0" borderId="65" xfId="17" applyBorder="1" applyAlignment="1">
      <alignment vertical="center"/>
    </xf>
    <xf numFmtId="38" fontId="0" fillId="0" borderId="66" xfId="17" applyBorder="1" applyAlignment="1">
      <alignment vertical="center"/>
    </xf>
    <xf numFmtId="38" fontId="0" fillId="0" borderId="27" xfId="17" applyBorder="1" applyAlignment="1">
      <alignment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38" fontId="0" fillId="0" borderId="1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29" xfId="17" applyBorder="1" applyAlignment="1">
      <alignment vertical="center"/>
    </xf>
    <xf numFmtId="38" fontId="0" fillId="0" borderId="52" xfId="17" applyBorder="1" applyAlignment="1">
      <alignment vertical="center"/>
    </xf>
    <xf numFmtId="0" fontId="0" fillId="0" borderId="28" xfId="0" applyBorder="1" applyAlignment="1">
      <alignment horizontal="center" vertical="center" textRotation="255" shrinkToFit="1"/>
    </xf>
    <xf numFmtId="0" fontId="0" fillId="0" borderId="53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0" fillId="0" borderId="67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70" xfId="17" applyBorder="1" applyAlignment="1">
      <alignment vertical="center"/>
    </xf>
    <xf numFmtId="38" fontId="0" fillId="0" borderId="48" xfId="17" applyBorder="1" applyAlignment="1">
      <alignment vertical="center"/>
    </xf>
    <xf numFmtId="38" fontId="0" fillId="0" borderId="3" xfId="17" applyBorder="1" applyAlignment="1">
      <alignment vertical="center"/>
    </xf>
    <xf numFmtId="38" fontId="0" fillId="0" borderId="38" xfId="17" applyBorder="1" applyAlignment="1">
      <alignment vertical="center"/>
    </xf>
    <xf numFmtId="38" fontId="0" fillId="0" borderId="71" xfId="17" applyBorder="1" applyAlignment="1">
      <alignment vertical="center"/>
    </xf>
    <xf numFmtId="38" fontId="0" fillId="0" borderId="36" xfId="17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2" fillId="0" borderId="6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57" xfId="0" applyFont="1" applyBorder="1" applyAlignment="1">
      <alignment horizontal="center" vertical="center" textRotation="255"/>
    </xf>
    <xf numFmtId="0" fontId="2" fillId="0" borderId="72" xfId="0" applyFont="1" applyBorder="1" applyAlignment="1">
      <alignment horizontal="center" vertical="center" textRotation="255"/>
    </xf>
    <xf numFmtId="0" fontId="2" fillId="0" borderId="73" xfId="0" applyFont="1" applyBorder="1" applyAlignment="1">
      <alignment horizontal="center" vertical="center" textRotation="255"/>
    </xf>
    <xf numFmtId="0" fontId="2" fillId="0" borderId="74" xfId="0" applyFont="1" applyBorder="1" applyAlignment="1">
      <alignment horizontal="center" vertical="center" textRotation="255"/>
    </xf>
    <xf numFmtId="38" fontId="0" fillId="0" borderId="21" xfId="17" applyBorder="1" applyAlignment="1">
      <alignment vertical="center"/>
    </xf>
    <xf numFmtId="38" fontId="0" fillId="0" borderId="14" xfId="17" applyBorder="1" applyAlignment="1">
      <alignment vertical="center"/>
    </xf>
    <xf numFmtId="38" fontId="0" fillId="0" borderId="24" xfId="17" applyBorder="1" applyAlignment="1">
      <alignment vertical="center"/>
    </xf>
    <xf numFmtId="38" fontId="0" fillId="0" borderId="51" xfId="17" applyBorder="1" applyAlignment="1">
      <alignment vertical="center"/>
    </xf>
    <xf numFmtId="38" fontId="0" fillId="0" borderId="58" xfId="17" applyBorder="1" applyAlignment="1">
      <alignment vertical="center"/>
    </xf>
    <xf numFmtId="38" fontId="0" fillId="0" borderId="31" xfId="17" applyBorder="1" applyAlignment="1">
      <alignment vertical="center"/>
    </xf>
    <xf numFmtId="38" fontId="0" fillId="0" borderId="40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72" xfId="0" applyNumberFormat="1" applyBorder="1" applyAlignment="1">
      <alignment vertical="center"/>
    </xf>
    <xf numFmtId="0" fontId="0" fillId="0" borderId="74" xfId="0" applyBorder="1" applyAlignment="1">
      <alignment vertical="center"/>
    </xf>
    <xf numFmtId="38" fontId="0" fillId="0" borderId="2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textRotation="255" wrapText="1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73" xfId="0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46" xfId="17" applyBorder="1" applyAlignment="1">
      <alignment vertical="center"/>
    </xf>
    <xf numFmtId="38" fontId="0" fillId="0" borderId="75" xfId="0" applyNumberFormat="1" applyBorder="1" applyAlignment="1">
      <alignment vertical="center"/>
    </xf>
    <xf numFmtId="38" fontId="0" fillId="0" borderId="76" xfId="0" applyNumberForma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21" applyBorder="1" applyAlignment="1">
      <alignment horizontal="distributed" vertical="center" wrapText="1"/>
      <protection/>
    </xf>
    <xf numFmtId="0" fontId="0" fillId="0" borderId="77" xfId="21" applyBorder="1" applyAlignment="1">
      <alignment horizontal="distributed" vertical="center" wrapText="1"/>
      <protection/>
    </xf>
    <xf numFmtId="0" fontId="0" fillId="0" borderId="12" xfId="21" applyBorder="1" applyAlignment="1">
      <alignment horizontal="distributed" vertical="center"/>
      <protection/>
    </xf>
    <xf numFmtId="0" fontId="0" fillId="0" borderId="43" xfId="21" applyBorder="1" applyAlignment="1">
      <alignment horizontal="distributed" vertical="center"/>
      <protection/>
    </xf>
    <xf numFmtId="0" fontId="0" fillId="0" borderId="78" xfId="21" applyBorder="1" applyAlignment="1">
      <alignment horizontal="distributed" vertical="center"/>
      <protection/>
    </xf>
    <xf numFmtId="0" fontId="0" fillId="0" borderId="42" xfId="21" applyBorder="1" applyAlignment="1">
      <alignment horizontal="distributed" vertical="center"/>
      <protection/>
    </xf>
    <xf numFmtId="0" fontId="0" fillId="0" borderId="16" xfId="21" applyFont="1" applyBorder="1" applyAlignment="1">
      <alignment horizontal="center" vertical="center"/>
      <protection/>
    </xf>
    <xf numFmtId="0" fontId="0" fillId="0" borderId="34" xfId="21" applyFont="1" applyBorder="1" applyAlignment="1">
      <alignment horizontal="center" vertical="center"/>
      <protection/>
    </xf>
    <xf numFmtId="0" fontId="0" fillId="0" borderId="19" xfId="21" applyFont="1" applyBorder="1" applyAlignment="1">
      <alignment horizontal="center" vertical="center"/>
      <protection/>
    </xf>
    <xf numFmtId="0" fontId="0" fillId="0" borderId="77" xfId="21" applyBorder="1" applyAlignment="1">
      <alignment horizontal="distributed" vertical="center"/>
      <protection/>
    </xf>
    <xf numFmtId="0" fontId="3" fillId="0" borderId="12" xfId="21" applyFont="1" applyBorder="1" applyAlignment="1">
      <alignment horizontal="distributed" vertical="center" wrapText="1"/>
      <protection/>
    </xf>
    <xf numFmtId="0" fontId="3" fillId="0" borderId="43" xfId="21" applyFont="1" applyBorder="1" applyAlignment="1">
      <alignment horizontal="distributed" vertical="center" wrapText="1"/>
      <protection/>
    </xf>
    <xf numFmtId="0" fontId="8" fillId="0" borderId="4" xfId="21" applyFont="1" applyBorder="1" applyAlignment="1">
      <alignment horizontal="left" vertical="center" shrinkToFit="1"/>
      <protection/>
    </xf>
    <xf numFmtId="0" fontId="0" fillId="0" borderId="4" xfId="21" applyFont="1" applyBorder="1" applyAlignment="1">
      <alignment horizontal="center" vertical="center" wrapText="1" shrinkToFit="1"/>
      <protection/>
    </xf>
    <xf numFmtId="0" fontId="0" fillId="0" borderId="4" xfId="21" applyBorder="1" applyAlignment="1">
      <alignment horizontal="center" vertical="center" shrinkToFit="1"/>
      <protection/>
    </xf>
    <xf numFmtId="0" fontId="0" fillId="0" borderId="59" xfId="21" applyFont="1" applyBorder="1" applyAlignment="1">
      <alignment horizontal="center" vertical="center"/>
      <protection/>
    </xf>
    <xf numFmtId="0" fontId="0" fillId="0" borderId="61" xfId="21" applyFont="1" applyBorder="1" applyAlignment="1">
      <alignment horizontal="center" vertical="center"/>
      <protection/>
    </xf>
    <xf numFmtId="0" fontId="0" fillId="0" borderId="45" xfId="21" applyFont="1" applyBorder="1" applyAlignment="1">
      <alignment horizontal="center" vertical="center"/>
      <protection/>
    </xf>
    <xf numFmtId="0" fontId="0" fillId="0" borderId="46" xfId="21" applyFont="1" applyBorder="1" applyAlignment="1">
      <alignment horizontal="center" vertical="center"/>
      <protection/>
    </xf>
    <xf numFmtId="0" fontId="0" fillId="0" borderId="62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0" fillId="0" borderId="79" xfId="21" applyFont="1" applyBorder="1" applyAlignment="1">
      <alignment horizontal="center" vertical="center"/>
      <protection/>
    </xf>
    <xf numFmtId="0" fontId="0" fillId="0" borderId="80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distributed" vertical="center"/>
      <protection/>
    </xf>
    <xf numFmtId="0" fontId="0" fillId="0" borderId="2" xfId="21" applyFont="1" applyBorder="1" applyAlignment="1">
      <alignment horizontal="distributed" vertical="center"/>
      <protection/>
    </xf>
    <xf numFmtId="0" fontId="0" fillId="0" borderId="11" xfId="21" applyBorder="1" applyAlignment="1">
      <alignment horizontal="distributed" vertical="center"/>
      <protection/>
    </xf>
    <xf numFmtId="0" fontId="0" fillId="0" borderId="2" xfId="21" applyBorder="1" applyAlignment="1">
      <alignment horizontal="distributed" vertical="center"/>
      <protection/>
    </xf>
    <xf numFmtId="0" fontId="0" fillId="0" borderId="81" xfId="21" applyFont="1" applyBorder="1" applyAlignment="1">
      <alignment horizontal="distributed" vertical="center"/>
      <protection/>
    </xf>
    <xf numFmtId="0" fontId="0" fillId="0" borderId="82" xfId="21" applyFont="1" applyBorder="1" applyAlignment="1">
      <alignment horizontal="distributed"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0" fillId="0" borderId="72" xfId="21" applyFont="1" applyBorder="1" applyAlignment="1">
      <alignment horizontal="distributed" vertical="center"/>
      <protection/>
    </xf>
    <xf numFmtId="0" fontId="0" fillId="0" borderId="12" xfId="21" applyFont="1" applyBorder="1" applyAlignment="1">
      <alignment horizontal="distributed" vertical="center"/>
      <protection/>
    </xf>
    <xf numFmtId="0" fontId="0" fillId="0" borderId="43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教材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3</xdr:col>
      <xdr:colOff>171450</xdr:colOff>
      <xdr:row>0</xdr:row>
      <xdr:rowOff>304800</xdr:rowOff>
    </xdr:to>
    <xdr:sp>
      <xdr:nvSpPr>
        <xdr:cNvPr id="1" name="Rectangle 1"/>
        <xdr:cNvSpPr>
          <a:spLocks/>
        </xdr:cNvSpPr>
      </xdr:nvSpPr>
      <xdr:spPr>
        <a:xfrm>
          <a:off x="76200" y="133350"/>
          <a:ext cx="1971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静岡県立焼津青少年の家</a:t>
          </a:r>
        </a:p>
      </xdr:txBody>
    </xdr:sp>
    <xdr:clientData/>
  </xdr:twoCellAnchor>
  <xdr:twoCellAnchor>
    <xdr:from>
      <xdr:col>0</xdr:col>
      <xdr:colOff>123825</xdr:colOff>
      <xdr:row>22</xdr:row>
      <xdr:rowOff>0</xdr:rowOff>
    </xdr:from>
    <xdr:to>
      <xdr:col>3</xdr:col>
      <xdr:colOff>219075</xdr:colOff>
      <xdr:row>22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23825" y="6172200"/>
          <a:ext cx="197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静岡県立焼津青少年の家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1"/>
  <sheetViews>
    <sheetView tabSelected="1" workbookViewId="0" topLeftCell="A1">
      <selection activeCell="V22" sqref="V22"/>
    </sheetView>
  </sheetViews>
  <sheetFormatPr defaultColWidth="9.00390625" defaultRowHeight="13.5"/>
  <cols>
    <col min="1" max="2" width="2.00390625" style="0" customWidth="1"/>
    <col min="3" max="3" width="3.375" style="0" customWidth="1"/>
    <col min="4" max="4" width="3.875" style="0" customWidth="1"/>
    <col min="5" max="6" width="5.875" style="0" customWidth="1"/>
    <col min="7" max="7" width="6.125" style="0" customWidth="1"/>
    <col min="8" max="8" width="2.375" style="0" customWidth="1"/>
    <col min="9" max="9" width="3.75390625" style="0" customWidth="1"/>
    <col min="10" max="10" width="2.75390625" style="0" customWidth="1"/>
    <col min="11" max="12" width="6.125" style="0" customWidth="1"/>
    <col min="13" max="13" width="2.75390625" style="0" customWidth="1"/>
    <col min="14" max="16" width="6.125" style="0" customWidth="1"/>
    <col min="17" max="17" width="2.50390625" style="0" customWidth="1"/>
    <col min="18" max="18" width="6.125" style="0" customWidth="1"/>
    <col min="19" max="19" width="5.50390625" style="0" customWidth="1"/>
    <col min="20" max="20" width="3.25390625" style="0" customWidth="1"/>
    <col min="21" max="21" width="4.50390625" style="0" customWidth="1"/>
    <col min="22" max="22" width="6.125" style="0" customWidth="1"/>
    <col min="23" max="23" width="3.25390625" style="0" customWidth="1"/>
    <col min="24" max="24" width="5.00390625" style="0" customWidth="1"/>
    <col min="25" max="26" width="3.25390625" style="0" customWidth="1"/>
    <col min="27" max="27" width="2.625" style="0" customWidth="1"/>
    <col min="28" max="28" width="5.25390625" style="0" customWidth="1"/>
    <col min="29" max="29" width="6.125" style="0" customWidth="1"/>
    <col min="30" max="30" width="2.25390625" style="0" customWidth="1"/>
    <col min="31" max="31" width="6.125" style="0" customWidth="1"/>
    <col min="32" max="32" width="9.625" style="0" customWidth="1"/>
  </cols>
  <sheetData>
    <row r="1" spans="12:24" ht="13.5" customHeight="1">
      <c r="L1" s="164" t="s">
        <v>70</v>
      </c>
      <c r="M1" s="164"/>
      <c r="N1" s="164"/>
      <c r="O1" s="164"/>
      <c r="P1" s="164"/>
      <c r="Q1" s="164"/>
      <c r="R1" s="164"/>
      <c r="S1" s="164"/>
      <c r="X1" s="10"/>
    </row>
    <row r="2" spans="12:32" ht="13.5" customHeight="1">
      <c r="L2" s="164"/>
      <c r="M2" s="164"/>
      <c r="N2" s="164"/>
      <c r="O2" s="164"/>
      <c r="P2" s="164"/>
      <c r="Q2" s="164"/>
      <c r="R2" s="164"/>
      <c r="S2" s="164"/>
      <c r="X2" s="10"/>
      <c r="AF2" s="12"/>
    </row>
    <row r="3" spans="2:30" ht="13.5" customHeight="1">
      <c r="B3" t="s">
        <v>60</v>
      </c>
      <c r="L3" s="164"/>
      <c r="M3" s="164"/>
      <c r="N3" s="164"/>
      <c r="O3" s="164"/>
      <c r="P3" s="164"/>
      <c r="Q3" s="164"/>
      <c r="R3" s="164"/>
      <c r="S3" s="164"/>
      <c r="T3" s="163" t="s">
        <v>59</v>
      </c>
      <c r="U3" s="163"/>
      <c r="V3" s="163"/>
      <c r="W3" s="163"/>
      <c r="X3" s="163"/>
      <c r="Y3" s="163"/>
      <c r="Z3" s="163"/>
      <c r="AA3" s="163"/>
      <c r="AB3" s="163"/>
      <c r="AC3" s="163"/>
      <c r="AD3" s="46"/>
    </row>
    <row r="4" spans="12:30" ht="13.5" customHeight="1">
      <c r="L4" s="164"/>
      <c r="M4" s="164"/>
      <c r="N4" s="164"/>
      <c r="O4" s="164"/>
      <c r="P4" s="164"/>
      <c r="Q4" s="164"/>
      <c r="R4" s="164"/>
      <c r="S4" s="164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46"/>
    </row>
    <row r="5" spans="2:30" ht="13.5" customHeight="1">
      <c r="B5" t="s">
        <v>58</v>
      </c>
      <c r="F5" t="s">
        <v>69</v>
      </c>
      <c r="P5" s="41"/>
      <c r="Q5" s="41"/>
      <c r="R5" s="41"/>
      <c r="S5" s="41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46"/>
    </row>
    <row r="7" spans="1:32" ht="26.25" customHeight="1">
      <c r="A7" s="190" t="s">
        <v>43</v>
      </c>
      <c r="B7" s="191"/>
      <c r="C7" s="191"/>
      <c r="D7" s="192"/>
      <c r="E7" s="165" t="s">
        <v>0</v>
      </c>
      <c r="F7" s="165"/>
      <c r="G7" s="166" t="s">
        <v>7</v>
      </c>
      <c r="H7" s="167"/>
      <c r="I7" s="167"/>
      <c r="J7" s="167"/>
      <c r="K7" s="167"/>
      <c r="L7" s="167"/>
      <c r="M7" s="167"/>
      <c r="N7" s="167"/>
      <c r="O7" s="167"/>
      <c r="P7" s="167"/>
      <c r="Q7" s="168"/>
      <c r="R7" s="165" t="s">
        <v>71</v>
      </c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9" t="s">
        <v>36</v>
      </c>
    </row>
    <row r="8" spans="1:32" ht="26.25" customHeight="1">
      <c r="A8" s="193"/>
      <c r="B8" s="194"/>
      <c r="C8" s="194"/>
      <c r="D8" s="195"/>
      <c r="E8" s="165"/>
      <c r="F8" s="165"/>
      <c r="G8" s="2" t="s">
        <v>10</v>
      </c>
      <c r="H8" s="166" t="s">
        <v>8</v>
      </c>
      <c r="I8" s="167"/>
      <c r="J8" s="167"/>
      <c r="K8" s="168"/>
      <c r="L8" s="165" t="s">
        <v>41</v>
      </c>
      <c r="M8" s="165"/>
      <c r="N8" s="165"/>
      <c r="O8" s="166" t="s">
        <v>47</v>
      </c>
      <c r="P8" s="167"/>
      <c r="Q8" s="168"/>
      <c r="R8" s="3" t="s">
        <v>10</v>
      </c>
      <c r="S8" s="166" t="s">
        <v>38</v>
      </c>
      <c r="T8" s="167"/>
      <c r="U8" s="168"/>
      <c r="V8" s="165" t="s">
        <v>39</v>
      </c>
      <c r="W8" s="165"/>
      <c r="X8" s="165"/>
      <c r="Y8" s="165" t="s">
        <v>42</v>
      </c>
      <c r="Z8" s="165"/>
      <c r="AA8" s="165"/>
      <c r="AB8" s="165"/>
      <c r="AC8" s="165" t="s">
        <v>48</v>
      </c>
      <c r="AD8" s="165"/>
      <c r="AE8" s="165"/>
      <c r="AF8" s="170"/>
    </row>
    <row r="9" spans="1:32" ht="26.25" customHeight="1">
      <c r="A9" s="193"/>
      <c r="B9" s="194"/>
      <c r="C9" s="194"/>
      <c r="D9" s="195"/>
      <c r="E9" s="165" t="s">
        <v>2</v>
      </c>
      <c r="F9" s="165"/>
      <c r="G9" s="1">
        <v>460</v>
      </c>
      <c r="H9" s="134"/>
      <c r="I9" s="135"/>
      <c r="J9" s="95">
        <f>G9*H9</f>
        <v>0</v>
      </c>
      <c r="K9" s="97"/>
      <c r="L9" s="9"/>
      <c r="M9" s="95">
        <f>G9*L9*2</f>
        <v>0</v>
      </c>
      <c r="N9" s="97"/>
      <c r="O9" s="9"/>
      <c r="P9" s="95">
        <f>G9*O9*3</f>
        <v>0</v>
      </c>
      <c r="Q9" s="97"/>
      <c r="R9" s="13">
        <v>230</v>
      </c>
      <c r="S9" s="7"/>
      <c r="T9" s="95">
        <f>R9*S9</f>
        <v>0</v>
      </c>
      <c r="U9" s="97"/>
      <c r="V9" s="6"/>
      <c r="W9" s="95">
        <f>R9*V9*2</f>
        <v>0</v>
      </c>
      <c r="X9" s="97"/>
      <c r="Y9" s="134"/>
      <c r="Z9" s="135"/>
      <c r="AA9" s="95">
        <f>R9*Y9*3</f>
        <v>0</v>
      </c>
      <c r="AB9" s="97"/>
      <c r="AC9" s="1"/>
      <c r="AD9" s="95">
        <f>R9*AC9*4</f>
        <v>0</v>
      </c>
      <c r="AE9" s="97"/>
      <c r="AF9" s="6">
        <f>J9+M9+P9+T9+W9+AA9+AD9</f>
        <v>0</v>
      </c>
    </row>
    <row r="10" spans="1:32" ht="26.25" customHeight="1">
      <c r="A10" s="193"/>
      <c r="B10" s="194"/>
      <c r="C10" s="194"/>
      <c r="D10" s="195"/>
      <c r="E10" s="165" t="s">
        <v>3</v>
      </c>
      <c r="F10" s="165"/>
      <c r="G10" s="1">
        <v>460</v>
      </c>
      <c r="H10" s="134"/>
      <c r="I10" s="135"/>
      <c r="J10" s="95">
        <f>G10*H10</f>
        <v>0</v>
      </c>
      <c r="K10" s="97"/>
      <c r="L10" s="9"/>
      <c r="M10" s="95">
        <f>G10*L10*2</f>
        <v>0</v>
      </c>
      <c r="N10" s="97"/>
      <c r="O10" s="9"/>
      <c r="P10" s="95">
        <f>G10*O10*3</f>
        <v>0</v>
      </c>
      <c r="Q10" s="97"/>
      <c r="R10" s="13">
        <v>230</v>
      </c>
      <c r="S10" s="7"/>
      <c r="T10" s="95">
        <f>R10*S10</f>
        <v>0</v>
      </c>
      <c r="U10" s="97"/>
      <c r="V10" s="6"/>
      <c r="W10" s="95">
        <f>R10*V10*2</f>
        <v>0</v>
      </c>
      <c r="X10" s="97"/>
      <c r="Y10" s="134"/>
      <c r="Z10" s="135"/>
      <c r="AA10" s="95">
        <f>R10*Y10*3</f>
        <v>0</v>
      </c>
      <c r="AB10" s="97"/>
      <c r="AC10" s="1"/>
      <c r="AD10" s="95">
        <f>R10*AC10*4</f>
        <v>0</v>
      </c>
      <c r="AE10" s="97"/>
      <c r="AF10" s="6">
        <f>J10+M10+P10+T10+W10+AA10+AD10</f>
        <v>0</v>
      </c>
    </row>
    <row r="11" spans="1:32" ht="26.25" customHeight="1">
      <c r="A11" s="193"/>
      <c r="B11" s="194"/>
      <c r="C11" s="194"/>
      <c r="D11" s="195"/>
      <c r="E11" s="165" t="s">
        <v>4</v>
      </c>
      <c r="F11" s="165"/>
      <c r="G11" s="1">
        <v>150</v>
      </c>
      <c r="H11" s="134"/>
      <c r="I11" s="135"/>
      <c r="J11" s="95">
        <f>G11*H11</f>
        <v>0</v>
      </c>
      <c r="K11" s="97"/>
      <c r="L11" s="9"/>
      <c r="M11" s="95">
        <f>G11*L11*2</f>
        <v>0</v>
      </c>
      <c r="N11" s="97"/>
      <c r="O11" s="9"/>
      <c r="P11" s="95">
        <f>G11*O11*3</f>
        <v>0</v>
      </c>
      <c r="Q11" s="97"/>
      <c r="R11" s="13">
        <v>75</v>
      </c>
      <c r="S11" s="7"/>
      <c r="T11" s="95">
        <f>R11*S11</f>
        <v>0</v>
      </c>
      <c r="U11" s="97"/>
      <c r="V11" s="6"/>
      <c r="W11" s="95">
        <f>R11*V11*2</f>
        <v>0</v>
      </c>
      <c r="X11" s="97"/>
      <c r="Y11" s="134"/>
      <c r="Z11" s="135"/>
      <c r="AA11" s="95">
        <f>R11*Y11*3</f>
        <v>0</v>
      </c>
      <c r="AB11" s="97"/>
      <c r="AC11" s="1"/>
      <c r="AD11" s="95">
        <f>R11*AC11*4</f>
        <v>0</v>
      </c>
      <c r="AE11" s="97"/>
      <c r="AF11" s="6">
        <f>J11+M11+P11+T11+W11+AA11+AD11</f>
        <v>0</v>
      </c>
    </row>
    <row r="12" spans="1:32" ht="26.25" customHeight="1">
      <c r="A12" s="193"/>
      <c r="B12" s="194"/>
      <c r="C12" s="194"/>
      <c r="D12" s="195"/>
      <c r="E12" s="165" t="s">
        <v>5</v>
      </c>
      <c r="F12" s="165"/>
      <c r="G12" s="1">
        <v>460</v>
      </c>
      <c r="H12" s="134"/>
      <c r="I12" s="135"/>
      <c r="J12" s="95">
        <f>G12*H12</f>
        <v>0</v>
      </c>
      <c r="K12" s="97"/>
      <c r="L12" s="9"/>
      <c r="M12" s="95">
        <f>G12*L12*2</f>
        <v>0</v>
      </c>
      <c r="N12" s="97"/>
      <c r="O12" s="9"/>
      <c r="P12" s="95">
        <f>G12*O12*3</f>
        <v>0</v>
      </c>
      <c r="Q12" s="97"/>
      <c r="R12" s="13">
        <v>230</v>
      </c>
      <c r="S12" s="7"/>
      <c r="T12" s="95">
        <f>R12*S12</f>
        <v>0</v>
      </c>
      <c r="U12" s="97"/>
      <c r="V12" s="6"/>
      <c r="W12" s="95">
        <f>R12*V12*2</f>
        <v>0</v>
      </c>
      <c r="X12" s="97"/>
      <c r="Y12" s="134"/>
      <c r="Z12" s="135"/>
      <c r="AA12" s="95">
        <f>R12*Y12*3</f>
        <v>0</v>
      </c>
      <c r="AB12" s="97"/>
      <c r="AC12" s="1"/>
      <c r="AD12" s="95">
        <f>R12*AC12*4</f>
        <v>0</v>
      </c>
      <c r="AE12" s="97"/>
      <c r="AF12" s="6">
        <f>J12+M12+P12+T12+W12+AA12+AD12</f>
        <v>0</v>
      </c>
    </row>
    <row r="13" spans="1:32" ht="26.25" customHeight="1">
      <c r="A13" s="193"/>
      <c r="B13" s="194"/>
      <c r="C13" s="194"/>
      <c r="D13" s="195"/>
      <c r="E13" s="165" t="s">
        <v>6</v>
      </c>
      <c r="F13" s="165"/>
      <c r="G13" s="1">
        <v>780</v>
      </c>
      <c r="H13" s="134"/>
      <c r="I13" s="135"/>
      <c r="J13" s="95">
        <f>G13*H13</f>
        <v>0</v>
      </c>
      <c r="K13" s="97"/>
      <c r="L13" s="9"/>
      <c r="M13" s="95">
        <f>G13*L13*2</f>
        <v>0</v>
      </c>
      <c r="N13" s="97"/>
      <c r="O13" s="9"/>
      <c r="P13" s="95">
        <f>G13*O13*3</f>
        <v>0</v>
      </c>
      <c r="Q13" s="97"/>
      <c r="R13" s="13">
        <v>390</v>
      </c>
      <c r="S13" s="7"/>
      <c r="T13" s="95">
        <f>R13*S13</f>
        <v>0</v>
      </c>
      <c r="U13" s="97"/>
      <c r="V13" s="6"/>
      <c r="W13" s="95">
        <f>R13*V13*2</f>
        <v>0</v>
      </c>
      <c r="X13" s="97"/>
      <c r="Y13" s="134"/>
      <c r="Z13" s="135"/>
      <c r="AA13" s="95">
        <f>R13*Y13*3</f>
        <v>0</v>
      </c>
      <c r="AB13" s="97"/>
      <c r="AC13" s="1"/>
      <c r="AD13" s="95">
        <f>R13*AC13*4</f>
        <v>0</v>
      </c>
      <c r="AE13" s="97"/>
      <c r="AF13" s="6">
        <f>J13+M13+P13+T13+W13+AA13+AD13</f>
        <v>0</v>
      </c>
    </row>
    <row r="14" spans="1:32" ht="26.25" customHeight="1">
      <c r="A14" s="196"/>
      <c r="B14" s="197"/>
      <c r="C14" s="197"/>
      <c r="D14" s="198"/>
      <c r="E14" s="165" t="s">
        <v>40</v>
      </c>
      <c r="F14" s="165"/>
      <c r="G14" s="165"/>
      <c r="H14" s="95">
        <f>SUM(H9:I13)</f>
        <v>0</v>
      </c>
      <c r="I14" s="97"/>
      <c r="J14" s="95">
        <f>SUM(J9:K13)</f>
        <v>0</v>
      </c>
      <c r="K14" s="97"/>
      <c r="L14" s="7">
        <f>SUM(L9:L13)</f>
        <v>0</v>
      </c>
      <c r="M14" s="95">
        <f>SUM(M9:N13)</f>
        <v>0</v>
      </c>
      <c r="N14" s="97"/>
      <c r="O14" s="7">
        <f>SUM(O9:O13)</f>
        <v>0</v>
      </c>
      <c r="P14" s="95">
        <f>SUM(P9:P13)</f>
        <v>0</v>
      </c>
      <c r="Q14" s="97"/>
      <c r="R14" s="11"/>
      <c r="S14" s="7">
        <f>SUM(S9:S13)</f>
        <v>0</v>
      </c>
      <c r="T14" s="95">
        <f>SUM(T9:T13)</f>
        <v>0</v>
      </c>
      <c r="U14" s="97"/>
      <c r="V14" s="7">
        <f>SUM(V9:V13)</f>
        <v>0</v>
      </c>
      <c r="W14" s="95">
        <f>SUM(W9:X13)</f>
        <v>0</v>
      </c>
      <c r="X14" s="97"/>
      <c r="Y14" s="95">
        <f>SUM(Y9:Z13)</f>
        <v>0</v>
      </c>
      <c r="Z14" s="97"/>
      <c r="AA14" s="95">
        <f>SUM(AA9:AB13)</f>
        <v>0</v>
      </c>
      <c r="AB14" s="97"/>
      <c r="AC14" s="7">
        <f>SUM(AC9:AC13)</f>
        <v>0</v>
      </c>
      <c r="AD14" s="95">
        <f>SUM(AD9:AE13)</f>
        <v>0</v>
      </c>
      <c r="AE14" s="97"/>
      <c r="AF14" s="7">
        <f>SUM(AF9:AF13)</f>
        <v>0</v>
      </c>
    </row>
    <row r="15" ht="26.25" customHeight="1"/>
    <row r="16" spans="1:21" ht="21.75" customHeight="1">
      <c r="A16" s="190" t="s">
        <v>44</v>
      </c>
      <c r="B16" s="192"/>
      <c r="C16" s="181" t="s">
        <v>31</v>
      </c>
      <c r="D16" s="182"/>
      <c r="E16" s="183"/>
      <c r="F16" s="166" t="s">
        <v>68</v>
      </c>
      <c r="G16" s="167"/>
      <c r="H16" s="167"/>
      <c r="I16" s="167"/>
      <c r="J16" s="168"/>
      <c r="K16" s="166" t="s">
        <v>26</v>
      </c>
      <c r="L16" s="167"/>
      <c r="M16" s="167"/>
      <c r="N16" s="168"/>
      <c r="O16" s="166" t="s">
        <v>62</v>
      </c>
      <c r="P16" s="167"/>
      <c r="Q16" s="167"/>
      <c r="R16" s="168"/>
      <c r="S16" s="125" t="s">
        <v>1</v>
      </c>
      <c r="T16" s="125"/>
      <c r="U16" s="49"/>
    </row>
    <row r="17" spans="1:33" ht="21.75" customHeight="1" thickBot="1">
      <c r="A17" s="193"/>
      <c r="B17" s="195"/>
      <c r="C17" s="184"/>
      <c r="D17" s="185"/>
      <c r="E17" s="186"/>
      <c r="F17" s="45" t="s">
        <v>10</v>
      </c>
      <c r="G17" s="45" t="s">
        <v>11</v>
      </c>
      <c r="H17" s="181" t="s">
        <v>12</v>
      </c>
      <c r="I17" s="182"/>
      <c r="J17" s="183"/>
      <c r="K17" s="45" t="s">
        <v>10</v>
      </c>
      <c r="L17" s="45" t="s">
        <v>11</v>
      </c>
      <c r="M17" s="181" t="s">
        <v>12</v>
      </c>
      <c r="N17" s="183"/>
      <c r="O17" s="45" t="s">
        <v>10</v>
      </c>
      <c r="P17" s="45" t="s">
        <v>11</v>
      </c>
      <c r="Q17" s="181" t="s">
        <v>12</v>
      </c>
      <c r="R17" s="183"/>
      <c r="S17" s="169"/>
      <c r="T17" s="169"/>
      <c r="U17" s="49"/>
      <c r="X17" s="210" t="s">
        <v>45</v>
      </c>
      <c r="Y17" s="218" t="s">
        <v>32</v>
      </c>
      <c r="Z17" s="218"/>
      <c r="AA17" s="218"/>
      <c r="AB17" s="218"/>
      <c r="AC17" s="45" t="s">
        <v>9</v>
      </c>
      <c r="AD17" s="230" t="s">
        <v>30</v>
      </c>
      <c r="AE17" s="231"/>
      <c r="AF17" s="45" t="s">
        <v>12</v>
      </c>
      <c r="AG17" s="4"/>
    </row>
    <row r="18" spans="1:33" ht="21.75" customHeight="1">
      <c r="A18" s="193"/>
      <c r="B18" s="194"/>
      <c r="C18" s="187" t="s">
        <v>64</v>
      </c>
      <c r="D18" s="148" t="s">
        <v>76</v>
      </c>
      <c r="E18" s="51" t="s">
        <v>27</v>
      </c>
      <c r="F18" s="52">
        <v>520</v>
      </c>
      <c r="G18" s="53"/>
      <c r="H18" s="145">
        <f aca="true" t="shared" si="0" ref="H18:H23">F18*G18</f>
        <v>0</v>
      </c>
      <c r="I18" s="146"/>
      <c r="J18" s="147"/>
      <c r="K18" s="53">
        <v>370</v>
      </c>
      <c r="L18" s="53"/>
      <c r="M18" s="145">
        <f aca="true" t="shared" si="1" ref="M18:M23">K18*L18</f>
        <v>0</v>
      </c>
      <c r="N18" s="147"/>
      <c r="O18" s="53">
        <v>260</v>
      </c>
      <c r="P18" s="53"/>
      <c r="Q18" s="145">
        <f aca="true" t="shared" si="2" ref="Q18:Q23">O18*P18</f>
        <v>0</v>
      </c>
      <c r="R18" s="147"/>
      <c r="S18" s="201">
        <f aca="true" t="shared" si="3" ref="S18:S23">H18+M18+Q18</f>
        <v>0</v>
      </c>
      <c r="T18" s="202"/>
      <c r="U18" s="58"/>
      <c r="X18" s="211"/>
      <c r="Y18" s="160" t="s">
        <v>64</v>
      </c>
      <c r="Z18" s="122" t="s">
        <v>76</v>
      </c>
      <c r="AA18" s="120" t="s">
        <v>34</v>
      </c>
      <c r="AB18" s="121"/>
      <c r="AC18" s="215">
        <v>245</v>
      </c>
      <c r="AD18" s="114"/>
      <c r="AE18" s="115"/>
      <c r="AF18" s="108">
        <f>AC18*AD18</f>
        <v>0</v>
      </c>
      <c r="AG18" s="4"/>
    </row>
    <row r="19" spans="1:33" ht="21.75" customHeight="1">
      <c r="A19" s="193"/>
      <c r="B19" s="194"/>
      <c r="C19" s="188"/>
      <c r="D19" s="149"/>
      <c r="E19" s="2" t="s">
        <v>28</v>
      </c>
      <c r="F19" s="1">
        <v>580</v>
      </c>
      <c r="G19" s="6"/>
      <c r="H19" s="95">
        <f t="shared" si="0"/>
        <v>0</v>
      </c>
      <c r="I19" s="96"/>
      <c r="J19" s="97"/>
      <c r="K19" s="6">
        <v>420</v>
      </c>
      <c r="L19" s="6"/>
      <c r="M19" s="95">
        <f t="shared" si="1"/>
        <v>0</v>
      </c>
      <c r="N19" s="97"/>
      <c r="O19" s="6">
        <v>290</v>
      </c>
      <c r="P19" s="6"/>
      <c r="Q19" s="95">
        <f t="shared" si="2"/>
        <v>0</v>
      </c>
      <c r="R19" s="97"/>
      <c r="S19" s="153">
        <f t="shared" si="3"/>
        <v>0</v>
      </c>
      <c r="T19" s="154"/>
      <c r="U19" s="58"/>
      <c r="X19" s="211"/>
      <c r="Y19" s="161"/>
      <c r="Z19" s="123"/>
      <c r="AA19" s="125" t="s">
        <v>35</v>
      </c>
      <c r="AB19" s="125"/>
      <c r="AC19" s="216"/>
      <c r="AD19" s="116"/>
      <c r="AE19" s="117"/>
      <c r="AF19" s="109"/>
      <c r="AG19" s="4"/>
    </row>
    <row r="20" spans="1:33" ht="21.75" customHeight="1" thickBot="1">
      <c r="A20" s="193"/>
      <c r="B20" s="194"/>
      <c r="C20" s="188"/>
      <c r="D20" s="150"/>
      <c r="E20" s="62" t="s">
        <v>29</v>
      </c>
      <c r="F20" s="71">
        <v>790</v>
      </c>
      <c r="G20" s="61"/>
      <c r="H20" s="98">
        <f t="shared" si="0"/>
        <v>0</v>
      </c>
      <c r="I20" s="92"/>
      <c r="J20" s="93"/>
      <c r="K20" s="61">
        <v>530</v>
      </c>
      <c r="L20" s="61"/>
      <c r="M20" s="98">
        <f t="shared" si="1"/>
        <v>0</v>
      </c>
      <c r="N20" s="93"/>
      <c r="O20" s="61">
        <v>395</v>
      </c>
      <c r="P20" s="61"/>
      <c r="Q20" s="98">
        <f t="shared" si="2"/>
        <v>0</v>
      </c>
      <c r="R20" s="93"/>
      <c r="S20" s="155">
        <f t="shared" si="3"/>
        <v>0</v>
      </c>
      <c r="T20" s="156"/>
      <c r="U20" s="58"/>
      <c r="X20" s="211"/>
      <c r="Y20" s="161"/>
      <c r="Z20" s="124"/>
      <c r="AA20" s="132" t="s">
        <v>33</v>
      </c>
      <c r="AB20" s="133"/>
      <c r="AC20" s="217"/>
      <c r="AD20" s="118"/>
      <c r="AE20" s="119"/>
      <c r="AF20" s="110"/>
      <c r="AG20" s="4"/>
    </row>
    <row r="21" spans="1:33" ht="21.75" customHeight="1">
      <c r="A21" s="193"/>
      <c r="B21" s="194"/>
      <c r="C21" s="188"/>
      <c r="D21" s="148" t="s">
        <v>75</v>
      </c>
      <c r="E21" s="51" t="s">
        <v>27</v>
      </c>
      <c r="F21" s="52">
        <v>520</v>
      </c>
      <c r="G21" s="74"/>
      <c r="H21" s="145">
        <f t="shared" si="0"/>
        <v>0</v>
      </c>
      <c r="I21" s="146"/>
      <c r="J21" s="147"/>
      <c r="K21" s="60">
        <v>370</v>
      </c>
      <c r="L21" s="74"/>
      <c r="M21" s="145">
        <f t="shared" si="1"/>
        <v>0</v>
      </c>
      <c r="N21" s="147"/>
      <c r="O21" s="53">
        <v>260</v>
      </c>
      <c r="P21" s="74"/>
      <c r="Q21" s="145">
        <f t="shared" si="2"/>
        <v>0</v>
      </c>
      <c r="R21" s="147"/>
      <c r="S21" s="201">
        <f t="shared" si="3"/>
        <v>0</v>
      </c>
      <c r="T21" s="202"/>
      <c r="U21" s="58"/>
      <c r="X21" s="211"/>
      <c r="Y21" s="161"/>
      <c r="Z21" s="157" t="s">
        <v>75</v>
      </c>
      <c r="AA21" s="120" t="s">
        <v>34</v>
      </c>
      <c r="AB21" s="121"/>
      <c r="AC21" s="111">
        <v>245</v>
      </c>
      <c r="AD21" s="114"/>
      <c r="AE21" s="115"/>
      <c r="AF21" s="108">
        <f>AC21*AD21</f>
        <v>0</v>
      </c>
      <c r="AG21" s="4"/>
    </row>
    <row r="22" spans="1:33" ht="21.75" customHeight="1">
      <c r="A22" s="193"/>
      <c r="B22" s="194"/>
      <c r="C22" s="188"/>
      <c r="D22" s="149"/>
      <c r="E22" s="2" t="s">
        <v>28</v>
      </c>
      <c r="F22" s="1">
        <v>580</v>
      </c>
      <c r="G22" s="64"/>
      <c r="H22" s="95">
        <f t="shared" si="0"/>
        <v>0</v>
      </c>
      <c r="I22" s="96"/>
      <c r="J22" s="97"/>
      <c r="K22" s="65">
        <v>420</v>
      </c>
      <c r="L22" s="64"/>
      <c r="M22" s="95">
        <f t="shared" si="1"/>
        <v>0</v>
      </c>
      <c r="N22" s="97"/>
      <c r="O22" s="6">
        <v>290</v>
      </c>
      <c r="P22" s="64"/>
      <c r="Q22" s="95">
        <f t="shared" si="2"/>
        <v>0</v>
      </c>
      <c r="R22" s="97"/>
      <c r="S22" s="153">
        <f t="shared" si="3"/>
        <v>0</v>
      </c>
      <c r="T22" s="154"/>
      <c r="U22" s="58"/>
      <c r="X22" s="211"/>
      <c r="Y22" s="161"/>
      <c r="Z22" s="158"/>
      <c r="AA22" s="125" t="s">
        <v>35</v>
      </c>
      <c r="AB22" s="125"/>
      <c r="AC22" s="112"/>
      <c r="AD22" s="116"/>
      <c r="AE22" s="117"/>
      <c r="AF22" s="109"/>
      <c r="AG22" s="4"/>
    </row>
    <row r="23" spans="1:33" ht="21.75" customHeight="1" thickBot="1">
      <c r="A23" s="193"/>
      <c r="B23" s="194"/>
      <c r="C23" s="188"/>
      <c r="D23" s="150"/>
      <c r="E23" s="62" t="s">
        <v>29</v>
      </c>
      <c r="F23" s="71">
        <v>790</v>
      </c>
      <c r="G23" s="54"/>
      <c r="H23" s="98">
        <f t="shared" si="0"/>
        <v>0</v>
      </c>
      <c r="I23" s="92"/>
      <c r="J23" s="93"/>
      <c r="K23" s="61">
        <v>530</v>
      </c>
      <c r="L23" s="54"/>
      <c r="M23" s="98">
        <f t="shared" si="1"/>
        <v>0</v>
      </c>
      <c r="N23" s="93"/>
      <c r="O23" s="61">
        <v>395</v>
      </c>
      <c r="P23" s="54"/>
      <c r="Q23" s="98">
        <f t="shared" si="2"/>
        <v>0</v>
      </c>
      <c r="R23" s="93"/>
      <c r="S23" s="155">
        <f t="shared" si="3"/>
        <v>0</v>
      </c>
      <c r="T23" s="156"/>
      <c r="U23" s="58"/>
      <c r="X23" s="211"/>
      <c r="Y23" s="162"/>
      <c r="Z23" s="159"/>
      <c r="AA23" s="132" t="s">
        <v>33</v>
      </c>
      <c r="AB23" s="133"/>
      <c r="AC23" s="113"/>
      <c r="AD23" s="118"/>
      <c r="AE23" s="119"/>
      <c r="AF23" s="110"/>
      <c r="AG23" s="4"/>
    </row>
    <row r="24" spans="1:33" ht="21.75" customHeight="1" thickBot="1">
      <c r="A24" s="193"/>
      <c r="B24" s="194"/>
      <c r="C24" s="189"/>
      <c r="D24" s="101" t="s">
        <v>66</v>
      </c>
      <c r="E24" s="101"/>
      <c r="F24" s="94"/>
      <c r="G24" s="72">
        <f>SUM(G18:G23)</f>
        <v>0</v>
      </c>
      <c r="H24" s="203">
        <f>SUM(H18:J23)</f>
        <v>0</v>
      </c>
      <c r="I24" s="220"/>
      <c r="J24" s="204"/>
      <c r="K24" s="73"/>
      <c r="L24" s="72">
        <f>SUM(L18:L23)</f>
        <v>0</v>
      </c>
      <c r="M24" s="203">
        <f>SUM(M18:N23)</f>
        <v>0</v>
      </c>
      <c r="N24" s="204"/>
      <c r="O24" s="73"/>
      <c r="P24" s="72">
        <f>SUM(P18:P23)</f>
        <v>0</v>
      </c>
      <c r="Q24" s="203">
        <f>SUM(Q18:R23)</f>
        <v>0</v>
      </c>
      <c r="R24" s="204"/>
      <c r="S24" s="203">
        <f>SUM(S18:T23)</f>
        <v>0</v>
      </c>
      <c r="T24" s="221"/>
      <c r="U24" s="58"/>
      <c r="X24" s="211"/>
      <c r="Y24" s="126" t="s">
        <v>65</v>
      </c>
      <c r="Z24" s="127"/>
      <c r="AA24" s="228" t="s">
        <v>34</v>
      </c>
      <c r="AB24" s="229"/>
      <c r="AC24" s="111">
        <v>245</v>
      </c>
      <c r="AD24" s="114"/>
      <c r="AE24" s="115"/>
      <c r="AF24" s="108">
        <f>AC24*AD24</f>
        <v>0</v>
      </c>
      <c r="AG24" s="4"/>
    </row>
    <row r="25" spans="1:33" ht="21.75" customHeight="1">
      <c r="A25" s="193"/>
      <c r="B25" s="194"/>
      <c r="C25" s="136" t="s">
        <v>65</v>
      </c>
      <c r="D25" s="137"/>
      <c r="E25" s="90" t="s">
        <v>27</v>
      </c>
      <c r="F25" s="52">
        <v>520</v>
      </c>
      <c r="G25" s="57"/>
      <c r="H25" s="145">
        <f>F25*G25</f>
        <v>0</v>
      </c>
      <c r="I25" s="146"/>
      <c r="J25" s="147"/>
      <c r="K25" s="76"/>
      <c r="L25" s="77"/>
      <c r="M25" s="179"/>
      <c r="N25" s="180"/>
      <c r="O25" s="53">
        <v>260</v>
      </c>
      <c r="P25" s="57"/>
      <c r="Q25" s="145">
        <f>O25*P25</f>
        <v>0</v>
      </c>
      <c r="R25" s="147"/>
      <c r="S25" s="201">
        <f>H25+M25+Q25</f>
        <v>0</v>
      </c>
      <c r="T25" s="202"/>
      <c r="U25" s="58"/>
      <c r="X25" s="211"/>
      <c r="Y25" s="128"/>
      <c r="Z25" s="129"/>
      <c r="AA25" s="226" t="s">
        <v>35</v>
      </c>
      <c r="AB25" s="227"/>
      <c r="AC25" s="112"/>
      <c r="AD25" s="116"/>
      <c r="AE25" s="117"/>
      <c r="AF25" s="109"/>
      <c r="AG25" s="4"/>
    </row>
    <row r="26" spans="1:33" ht="21.75" customHeight="1" thickBot="1">
      <c r="A26" s="193"/>
      <c r="B26" s="194"/>
      <c r="C26" s="138"/>
      <c r="D26" s="107"/>
      <c r="E26" s="89" t="s">
        <v>28</v>
      </c>
      <c r="F26" s="1">
        <v>580</v>
      </c>
      <c r="G26" s="48"/>
      <c r="H26" s="95">
        <f>F26*G26</f>
        <v>0</v>
      </c>
      <c r="I26" s="96"/>
      <c r="J26" s="97"/>
      <c r="K26" s="78"/>
      <c r="L26" s="79"/>
      <c r="M26" s="177"/>
      <c r="N26" s="178"/>
      <c r="O26" s="6">
        <v>290</v>
      </c>
      <c r="P26" s="48"/>
      <c r="Q26" s="95">
        <f>O26*P26</f>
        <v>0</v>
      </c>
      <c r="R26" s="97"/>
      <c r="S26" s="153">
        <f>H26+M26+Q26</f>
        <v>0</v>
      </c>
      <c r="T26" s="154"/>
      <c r="U26" s="58"/>
      <c r="X26" s="211"/>
      <c r="Y26" s="130"/>
      <c r="Z26" s="131"/>
      <c r="AA26" s="224" t="s">
        <v>33</v>
      </c>
      <c r="AB26" s="225"/>
      <c r="AC26" s="113"/>
      <c r="AD26" s="118"/>
      <c r="AE26" s="119"/>
      <c r="AF26" s="110"/>
      <c r="AG26" s="4"/>
    </row>
    <row r="27" spans="1:33" ht="21.75" customHeight="1" thickBot="1">
      <c r="A27" s="193"/>
      <c r="B27" s="194"/>
      <c r="C27" s="138"/>
      <c r="D27" s="107"/>
      <c r="E27" s="91" t="s">
        <v>29</v>
      </c>
      <c r="F27" s="102">
        <v>790</v>
      </c>
      <c r="G27" s="64"/>
      <c r="H27" s="142">
        <f>F27*G27</f>
        <v>0</v>
      </c>
      <c r="I27" s="143"/>
      <c r="J27" s="144"/>
      <c r="K27" s="103"/>
      <c r="L27" s="104"/>
      <c r="M27" s="175"/>
      <c r="N27" s="176"/>
      <c r="O27" s="65">
        <v>395</v>
      </c>
      <c r="P27" s="64"/>
      <c r="Q27" s="142">
        <f>O27*P27</f>
        <v>0</v>
      </c>
      <c r="R27" s="144"/>
      <c r="S27" s="199">
        <f>H27+M27+Q27</f>
        <v>0</v>
      </c>
      <c r="T27" s="200"/>
      <c r="U27" s="58"/>
      <c r="X27" s="210"/>
      <c r="Y27" s="212" t="s">
        <v>37</v>
      </c>
      <c r="Z27" s="213"/>
      <c r="AA27" s="213"/>
      <c r="AB27" s="213"/>
      <c r="AC27" s="214"/>
      <c r="AD27" s="232">
        <f>SUM(AD18:AE26)</f>
        <v>0</v>
      </c>
      <c r="AE27" s="233"/>
      <c r="AF27" s="47">
        <f>SUM(AF18:AF26)</f>
        <v>0</v>
      </c>
      <c r="AG27" s="44"/>
    </row>
    <row r="28" spans="1:24" ht="21.75" customHeight="1" thickBot="1">
      <c r="A28" s="193"/>
      <c r="B28" s="194"/>
      <c r="C28" s="99"/>
      <c r="D28" s="100"/>
      <c r="E28" s="151" t="s">
        <v>67</v>
      </c>
      <c r="F28" s="152"/>
      <c r="G28" s="105">
        <f>SUM(G25:G27)</f>
        <v>0</v>
      </c>
      <c r="H28" s="139">
        <f>SUM(H25:J27)</f>
        <v>0</v>
      </c>
      <c r="I28" s="140"/>
      <c r="J28" s="141"/>
      <c r="K28" s="106"/>
      <c r="L28" s="106"/>
      <c r="M28" s="222"/>
      <c r="N28" s="223"/>
      <c r="O28" s="106"/>
      <c r="P28" s="105">
        <f>SUM(P25:P27)</f>
        <v>0</v>
      </c>
      <c r="Q28" s="139">
        <f>SUM(Q25:R27)</f>
        <v>0</v>
      </c>
      <c r="R28" s="141"/>
      <c r="S28" s="205">
        <f>SUM(S25:T27)</f>
        <v>0</v>
      </c>
      <c r="T28" s="206"/>
      <c r="U28" s="43"/>
      <c r="X28" s="50"/>
    </row>
    <row r="29" spans="1:21" ht="21.75" customHeight="1">
      <c r="A29" s="196"/>
      <c r="B29" s="198"/>
      <c r="C29" s="172" t="s">
        <v>37</v>
      </c>
      <c r="D29" s="173"/>
      <c r="E29" s="173"/>
      <c r="F29" s="174"/>
      <c r="G29" s="55">
        <f>G24+G28</f>
        <v>0</v>
      </c>
      <c r="H29" s="207">
        <f>H24+H28</f>
        <v>0</v>
      </c>
      <c r="I29" s="219"/>
      <c r="J29" s="208"/>
      <c r="K29" s="56"/>
      <c r="L29" s="55">
        <f>L24+L28</f>
        <v>0</v>
      </c>
      <c r="M29" s="207">
        <f>M24+M28</f>
        <v>0</v>
      </c>
      <c r="N29" s="208"/>
      <c r="O29" s="56"/>
      <c r="P29" s="55">
        <f>P24+P28</f>
        <v>0</v>
      </c>
      <c r="Q29" s="207">
        <f>Q24+Q28</f>
        <v>0</v>
      </c>
      <c r="R29" s="208"/>
      <c r="S29" s="207">
        <f>S24+S28</f>
        <v>0</v>
      </c>
      <c r="T29" s="208"/>
      <c r="U29" s="4"/>
    </row>
    <row r="30" spans="1:34" ht="13.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H30" t="s">
        <v>63</v>
      </c>
    </row>
    <row r="31" spans="1:36" ht="13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5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H31" s="165" t="s">
        <v>46</v>
      </c>
      <c r="AI31" s="165"/>
      <c r="AJ31" s="165"/>
    </row>
    <row r="32" spans="11:36" ht="13.5">
      <c r="K32" s="8"/>
      <c r="AH32" s="209">
        <f>AF14+S29+AF27</f>
        <v>0</v>
      </c>
      <c r="AI32" s="167"/>
      <c r="AJ32" s="168"/>
    </row>
    <row r="33" spans="1:21" ht="26.25" customHeight="1">
      <c r="A33" s="63"/>
      <c r="B33" s="66"/>
      <c r="C33" s="66"/>
      <c r="D33" s="5"/>
      <c r="E33" s="5"/>
      <c r="F33" s="5"/>
      <c r="G33" s="67"/>
      <c r="H33" s="58"/>
      <c r="I33" s="58"/>
      <c r="J33" s="58"/>
      <c r="K33" s="44"/>
      <c r="L33" s="67"/>
      <c r="M33" s="58"/>
      <c r="N33" s="58"/>
      <c r="O33" s="44"/>
      <c r="P33" s="67"/>
      <c r="Q33" s="58"/>
      <c r="R33" s="58"/>
      <c r="S33" s="58"/>
      <c r="T33" s="58"/>
      <c r="U33" s="4"/>
    </row>
    <row r="34" spans="1:27" ht="45" customHeight="1">
      <c r="A34" s="171"/>
      <c r="B34" s="63"/>
      <c r="C34" s="63"/>
      <c r="D34" s="63"/>
      <c r="E34" s="68"/>
      <c r="F34" s="68"/>
      <c r="G34" s="68"/>
      <c r="H34" s="68"/>
      <c r="I34" s="69"/>
      <c r="J34" s="69"/>
      <c r="K34" s="69"/>
      <c r="L34" s="68"/>
      <c r="M34" s="68"/>
      <c r="N34" s="68"/>
      <c r="O34" s="68"/>
      <c r="P34" s="70"/>
      <c r="Q34" s="70"/>
      <c r="R34" s="70"/>
      <c r="S34" s="68"/>
      <c r="T34" s="68"/>
      <c r="U34" s="68"/>
      <c r="V34" s="68"/>
      <c r="W34" s="68"/>
      <c r="X34" s="70"/>
      <c r="Y34" s="185"/>
      <c r="Z34" s="5"/>
      <c r="AA34" s="5"/>
    </row>
    <row r="35" spans="1:27" ht="28.5" customHeight="1">
      <c r="A35" s="171"/>
      <c r="B35" s="63"/>
      <c r="C35" s="63"/>
      <c r="D35" s="63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185"/>
      <c r="Z35" s="5"/>
      <c r="AA35" s="5"/>
    </row>
    <row r="36" spans="1:27" ht="28.5" customHeight="1">
      <c r="A36" s="171"/>
      <c r="B36" s="63"/>
      <c r="C36" s="63"/>
      <c r="D36" s="63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28.5" customHeight="1">
      <c r="A37" s="171"/>
      <c r="B37" s="66"/>
      <c r="C37" s="66"/>
      <c r="D37" s="66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</row>
    <row r="40" spans="22:27" ht="13.5">
      <c r="V40" s="4"/>
      <c r="W40" s="4"/>
      <c r="X40" s="4"/>
      <c r="Y40" s="4"/>
      <c r="Z40" s="4"/>
      <c r="AA40" s="4"/>
    </row>
    <row r="41" spans="22:27" ht="13.5">
      <c r="V41" s="43"/>
      <c r="W41" s="43"/>
      <c r="X41" s="4"/>
      <c r="Y41" s="4"/>
      <c r="Z41" s="4"/>
      <c r="AA41" s="4"/>
    </row>
  </sheetData>
  <mergeCells count="169">
    <mergeCell ref="AD17:AE17"/>
    <mergeCell ref="AD18:AE20"/>
    <mergeCell ref="AD24:AE26"/>
    <mergeCell ref="AD27:AE27"/>
    <mergeCell ref="Q19:R19"/>
    <mergeCell ref="AA9:AB9"/>
    <mergeCell ref="AA26:AB26"/>
    <mergeCell ref="AA25:AB25"/>
    <mergeCell ref="AA24:AB24"/>
    <mergeCell ref="AA13:AB13"/>
    <mergeCell ref="AA12:AB12"/>
    <mergeCell ref="AA11:AB11"/>
    <mergeCell ref="AA10:AB10"/>
    <mergeCell ref="AA18:AB18"/>
    <mergeCell ref="T9:U9"/>
    <mergeCell ref="Q17:R17"/>
    <mergeCell ref="P14:Q14"/>
    <mergeCell ref="P13:Q13"/>
    <mergeCell ref="P12:Q12"/>
    <mergeCell ref="P11:Q11"/>
    <mergeCell ref="S16:T17"/>
    <mergeCell ref="T12:U12"/>
    <mergeCell ref="T11:U11"/>
    <mergeCell ref="T10:U10"/>
    <mergeCell ref="Q21:R21"/>
    <mergeCell ref="Q22:R22"/>
    <mergeCell ref="Q23:R23"/>
    <mergeCell ref="Q25:R25"/>
    <mergeCell ref="Q24:R24"/>
    <mergeCell ref="K16:N16"/>
    <mergeCell ref="M10:N10"/>
    <mergeCell ref="M9:N9"/>
    <mergeCell ref="G7:Q7"/>
    <mergeCell ref="O8:Q8"/>
    <mergeCell ref="P9:Q9"/>
    <mergeCell ref="P10:Q10"/>
    <mergeCell ref="J10:K10"/>
    <mergeCell ref="J9:K9"/>
    <mergeCell ref="H8:K8"/>
    <mergeCell ref="M14:N14"/>
    <mergeCell ref="M13:N13"/>
    <mergeCell ref="M12:N12"/>
    <mergeCell ref="M11:N11"/>
    <mergeCell ref="H9:I9"/>
    <mergeCell ref="J14:K14"/>
    <mergeCell ref="J13:K13"/>
    <mergeCell ref="J12:K12"/>
    <mergeCell ref="J11:K11"/>
    <mergeCell ref="H14:I14"/>
    <mergeCell ref="H13:I13"/>
    <mergeCell ref="H12:I12"/>
    <mergeCell ref="H11:I11"/>
    <mergeCell ref="H10:I10"/>
    <mergeCell ref="A16:B29"/>
    <mergeCell ref="S24:T24"/>
    <mergeCell ref="S18:T18"/>
    <mergeCell ref="S21:T21"/>
    <mergeCell ref="S20:T20"/>
    <mergeCell ref="M17:N17"/>
    <mergeCell ref="M29:N29"/>
    <mergeCell ref="M28:N28"/>
    <mergeCell ref="Q20:R20"/>
    <mergeCell ref="Q18:R18"/>
    <mergeCell ref="Y17:AB17"/>
    <mergeCell ref="H29:J29"/>
    <mergeCell ref="F16:J16"/>
    <mergeCell ref="M20:N20"/>
    <mergeCell ref="M19:N19"/>
    <mergeCell ref="H17:J17"/>
    <mergeCell ref="H24:J24"/>
    <mergeCell ref="H20:J20"/>
    <mergeCell ref="H19:J19"/>
    <mergeCell ref="O16:R16"/>
    <mergeCell ref="AH31:AJ31"/>
    <mergeCell ref="AH32:AJ32"/>
    <mergeCell ref="W14:X14"/>
    <mergeCell ref="W13:X13"/>
    <mergeCell ref="X17:X27"/>
    <mergeCell ref="AF18:AF20"/>
    <mergeCell ref="AF24:AF26"/>
    <mergeCell ref="Y27:AC27"/>
    <mergeCell ref="AC18:AC20"/>
    <mergeCell ref="AA20:AB20"/>
    <mergeCell ref="M24:N24"/>
    <mergeCell ref="H21:J21"/>
    <mergeCell ref="Y34:Y35"/>
    <mergeCell ref="S28:T28"/>
    <mergeCell ref="S29:T29"/>
    <mergeCell ref="M23:N23"/>
    <mergeCell ref="Q29:R29"/>
    <mergeCell ref="Q28:R28"/>
    <mergeCell ref="Q27:R27"/>
    <mergeCell ref="Q26:R26"/>
    <mergeCell ref="W12:X12"/>
    <mergeCell ref="S19:T19"/>
    <mergeCell ref="S26:T26"/>
    <mergeCell ref="S27:T27"/>
    <mergeCell ref="S25:T25"/>
    <mergeCell ref="E13:F13"/>
    <mergeCell ref="C16:E17"/>
    <mergeCell ref="C18:C24"/>
    <mergeCell ref="D18:D20"/>
    <mergeCell ref="A7:D14"/>
    <mergeCell ref="E7:F8"/>
    <mergeCell ref="E9:F9"/>
    <mergeCell ref="E10:F10"/>
    <mergeCell ref="E11:F11"/>
    <mergeCell ref="E12:F12"/>
    <mergeCell ref="A34:A37"/>
    <mergeCell ref="M18:N18"/>
    <mergeCell ref="E14:G14"/>
    <mergeCell ref="H18:J18"/>
    <mergeCell ref="C29:F29"/>
    <mergeCell ref="M27:N27"/>
    <mergeCell ref="M26:N26"/>
    <mergeCell ref="M25:N25"/>
    <mergeCell ref="M21:N21"/>
    <mergeCell ref="M22:N22"/>
    <mergeCell ref="AF7:AF8"/>
    <mergeCell ref="AD14:AE14"/>
    <mergeCell ref="AD13:AE13"/>
    <mergeCell ref="AD12:AE12"/>
    <mergeCell ref="AD11:AE11"/>
    <mergeCell ref="AD10:AE10"/>
    <mergeCell ref="AD9:AE9"/>
    <mergeCell ref="R7:AE7"/>
    <mergeCell ref="W11:X11"/>
    <mergeCell ref="W9:X9"/>
    <mergeCell ref="T3:AC5"/>
    <mergeCell ref="L1:S4"/>
    <mergeCell ref="V8:X8"/>
    <mergeCell ref="Y8:AB8"/>
    <mergeCell ref="AC8:AE8"/>
    <mergeCell ref="L8:N8"/>
    <mergeCell ref="S8:U8"/>
    <mergeCell ref="AA14:AB14"/>
    <mergeCell ref="W10:X10"/>
    <mergeCell ref="S22:T22"/>
    <mergeCell ref="S23:T23"/>
    <mergeCell ref="Z21:Z23"/>
    <mergeCell ref="T14:U14"/>
    <mergeCell ref="Y13:Z13"/>
    <mergeCell ref="Y14:Z14"/>
    <mergeCell ref="Y18:Y23"/>
    <mergeCell ref="T13:U13"/>
    <mergeCell ref="C25:D28"/>
    <mergeCell ref="D24:F24"/>
    <mergeCell ref="H22:J22"/>
    <mergeCell ref="H23:J23"/>
    <mergeCell ref="H28:J28"/>
    <mergeCell ref="H27:J27"/>
    <mergeCell ref="H26:J26"/>
    <mergeCell ref="H25:J25"/>
    <mergeCell ref="D21:D23"/>
    <mergeCell ref="E28:F28"/>
    <mergeCell ref="Y9:Z9"/>
    <mergeCell ref="Y10:Z10"/>
    <mergeCell ref="Y11:Z11"/>
    <mergeCell ref="Y12:Z12"/>
    <mergeCell ref="Z18:Z20"/>
    <mergeCell ref="AA19:AB19"/>
    <mergeCell ref="AC24:AC26"/>
    <mergeCell ref="AA22:AB22"/>
    <mergeCell ref="Y24:Z26"/>
    <mergeCell ref="AA23:AB23"/>
    <mergeCell ref="AF21:AF23"/>
    <mergeCell ref="AC21:AC23"/>
    <mergeCell ref="AD21:AE23"/>
    <mergeCell ref="AA21:AB21"/>
  </mergeCells>
  <printOptions/>
  <pageMargins left="0.43" right="0.2" top="0.32" bottom="0.28" header="0.22" footer="0.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4">
      <selection activeCell="O5" sqref="O5"/>
    </sheetView>
  </sheetViews>
  <sheetFormatPr defaultColWidth="9.00390625" defaultRowHeight="13.5"/>
  <cols>
    <col min="1" max="1" width="8.75390625" style="17" customWidth="1"/>
    <col min="2" max="2" width="8.25390625" style="17" customWidth="1"/>
    <col min="3" max="8" width="7.625" style="17" customWidth="1"/>
    <col min="9" max="11" width="8.125" style="17" customWidth="1"/>
    <col min="12" max="16384" width="9.00390625" style="17" customWidth="1"/>
  </cols>
  <sheetData>
    <row r="1" spans="1:11" ht="24" customHeight="1">
      <c r="A1" s="14"/>
      <c r="B1" s="14"/>
      <c r="C1" s="14"/>
      <c r="D1" s="14"/>
      <c r="E1" s="14"/>
      <c r="F1" s="14"/>
      <c r="G1" s="15" t="s">
        <v>49</v>
      </c>
      <c r="H1" s="14"/>
      <c r="I1" s="14"/>
      <c r="J1" s="14"/>
      <c r="K1" s="16" t="s">
        <v>74</v>
      </c>
    </row>
    <row r="2" spans="1:12" ht="44.25" customHeight="1" thickBot="1">
      <c r="A2" s="18" t="s">
        <v>50</v>
      </c>
      <c r="B2" s="246" t="s">
        <v>56</v>
      </c>
      <c r="C2" s="246"/>
      <c r="D2" s="246"/>
      <c r="E2" s="246"/>
      <c r="F2" s="246"/>
      <c r="G2" s="246"/>
      <c r="H2" s="247" t="s">
        <v>57</v>
      </c>
      <c r="I2" s="248"/>
      <c r="J2" s="248"/>
      <c r="K2" s="248"/>
      <c r="L2" s="19"/>
    </row>
    <row r="3" spans="1:11" ht="15" customHeight="1" thickBot="1">
      <c r="A3" s="249" t="s">
        <v>51</v>
      </c>
      <c r="B3" s="250"/>
      <c r="C3" s="255" t="s">
        <v>13</v>
      </c>
      <c r="D3" s="240" t="s">
        <v>52</v>
      </c>
      <c r="E3" s="241"/>
      <c r="F3" s="241"/>
      <c r="G3" s="242"/>
      <c r="H3" s="249" t="s">
        <v>53</v>
      </c>
      <c r="I3" s="250"/>
      <c r="J3" s="249" t="s">
        <v>54</v>
      </c>
      <c r="K3" s="250"/>
    </row>
    <row r="4" spans="1:11" ht="15" customHeight="1" thickBot="1">
      <c r="A4" s="251"/>
      <c r="B4" s="252"/>
      <c r="C4" s="256"/>
      <c r="D4" s="240" t="s">
        <v>77</v>
      </c>
      <c r="E4" s="241"/>
      <c r="F4" s="253" t="s">
        <v>78</v>
      </c>
      <c r="G4" s="254"/>
      <c r="H4" s="251"/>
      <c r="I4" s="252"/>
      <c r="J4" s="251"/>
      <c r="K4" s="252"/>
    </row>
    <row r="5" spans="1:11" ht="22.5" customHeight="1">
      <c r="A5" s="261" t="s">
        <v>61</v>
      </c>
      <c r="B5" s="262"/>
      <c r="C5" s="42">
        <v>370</v>
      </c>
      <c r="D5" s="80"/>
      <c r="E5" s="81">
        <f aca="true" t="shared" si="0" ref="E5:E19">C5*D5</f>
        <v>0</v>
      </c>
      <c r="F5" s="81"/>
      <c r="G5" s="21">
        <f aca="true" t="shared" si="1" ref="G5:G19">C5*F5</f>
        <v>0</v>
      </c>
      <c r="H5" s="22"/>
      <c r="I5" s="21">
        <f aca="true" t="shared" si="2" ref="I5:I19">C5*H5</f>
        <v>0</v>
      </c>
      <c r="J5" s="23">
        <f>D5+F5+H5</f>
        <v>0</v>
      </c>
      <c r="K5" s="24">
        <f>E5+G5+I5</f>
        <v>0</v>
      </c>
    </row>
    <row r="6" spans="1:11" ht="22.5" customHeight="1">
      <c r="A6" s="263" t="s">
        <v>14</v>
      </c>
      <c r="B6" s="264"/>
      <c r="C6" s="20">
        <v>550</v>
      </c>
      <c r="D6" s="85"/>
      <c r="E6" s="82">
        <f t="shared" si="0"/>
        <v>0</v>
      </c>
      <c r="F6" s="82"/>
      <c r="G6" s="21">
        <f t="shared" si="1"/>
        <v>0</v>
      </c>
      <c r="H6" s="22"/>
      <c r="I6" s="21">
        <f t="shared" si="2"/>
        <v>0</v>
      </c>
      <c r="J6" s="23">
        <f>D6+F6+H6</f>
        <v>0</v>
      </c>
      <c r="K6" s="24">
        <f>E6+G6+I6</f>
        <v>0</v>
      </c>
    </row>
    <row r="7" spans="1:11" ht="22.5" customHeight="1">
      <c r="A7" s="257" t="s">
        <v>15</v>
      </c>
      <c r="B7" s="258"/>
      <c r="C7" s="25">
        <v>100</v>
      </c>
      <c r="D7" s="86"/>
      <c r="E7" s="83">
        <f t="shared" si="0"/>
        <v>0</v>
      </c>
      <c r="F7" s="83"/>
      <c r="G7" s="26">
        <f t="shared" si="1"/>
        <v>0</v>
      </c>
      <c r="H7" s="27"/>
      <c r="I7" s="26">
        <f t="shared" si="2"/>
        <v>0</v>
      </c>
      <c r="J7" s="23">
        <f aca="true" t="shared" si="3" ref="J7:J18">D7+F7+H7</f>
        <v>0</v>
      </c>
      <c r="K7" s="24">
        <f aca="true" t="shared" si="4" ref="K7:K19">E7+G7+I7</f>
        <v>0</v>
      </c>
    </row>
    <row r="8" spans="1:11" ht="22.5" customHeight="1">
      <c r="A8" s="265" t="s">
        <v>16</v>
      </c>
      <c r="B8" s="266"/>
      <c r="C8" s="25">
        <v>100</v>
      </c>
      <c r="D8" s="86"/>
      <c r="E8" s="83">
        <f t="shared" si="0"/>
        <v>0</v>
      </c>
      <c r="F8" s="83"/>
      <c r="G8" s="26">
        <f t="shared" si="1"/>
        <v>0</v>
      </c>
      <c r="H8" s="27"/>
      <c r="I8" s="26">
        <f t="shared" si="2"/>
        <v>0</v>
      </c>
      <c r="J8" s="23">
        <f t="shared" si="3"/>
        <v>0</v>
      </c>
      <c r="K8" s="24">
        <f t="shared" si="4"/>
        <v>0</v>
      </c>
    </row>
    <row r="9" spans="1:11" ht="22.5" customHeight="1">
      <c r="A9" s="257" t="s">
        <v>17</v>
      </c>
      <c r="B9" s="258"/>
      <c r="C9" s="25">
        <v>30</v>
      </c>
      <c r="D9" s="86"/>
      <c r="E9" s="83">
        <f t="shared" si="0"/>
        <v>0</v>
      </c>
      <c r="F9" s="83"/>
      <c r="G9" s="26">
        <f t="shared" si="1"/>
        <v>0</v>
      </c>
      <c r="H9" s="27"/>
      <c r="I9" s="26">
        <f t="shared" si="2"/>
        <v>0</v>
      </c>
      <c r="J9" s="23">
        <f t="shared" si="3"/>
        <v>0</v>
      </c>
      <c r="K9" s="24">
        <f t="shared" si="4"/>
        <v>0</v>
      </c>
    </row>
    <row r="10" spans="1:11" ht="22.5" customHeight="1">
      <c r="A10" s="257" t="s">
        <v>18</v>
      </c>
      <c r="B10" s="258"/>
      <c r="C10" s="25">
        <v>20</v>
      </c>
      <c r="D10" s="86"/>
      <c r="E10" s="83">
        <f t="shared" si="0"/>
        <v>0</v>
      </c>
      <c r="F10" s="83"/>
      <c r="G10" s="26">
        <f t="shared" si="1"/>
        <v>0</v>
      </c>
      <c r="H10" s="27"/>
      <c r="I10" s="26">
        <f t="shared" si="2"/>
        <v>0</v>
      </c>
      <c r="J10" s="23">
        <f t="shared" si="3"/>
        <v>0</v>
      </c>
      <c r="K10" s="24">
        <f t="shared" si="4"/>
        <v>0</v>
      </c>
    </row>
    <row r="11" spans="1:11" ht="22.5" customHeight="1">
      <c r="A11" s="257" t="s">
        <v>19</v>
      </c>
      <c r="B11" s="258"/>
      <c r="C11" s="25">
        <v>10</v>
      </c>
      <c r="D11" s="29"/>
      <c r="E11" s="84">
        <f t="shared" si="0"/>
        <v>0</v>
      </c>
      <c r="F11" s="84"/>
      <c r="G11" s="26">
        <f t="shared" si="1"/>
        <v>0</v>
      </c>
      <c r="H11" s="27"/>
      <c r="I11" s="26">
        <f t="shared" si="2"/>
        <v>0</v>
      </c>
      <c r="J11" s="23">
        <f t="shared" si="3"/>
        <v>0</v>
      </c>
      <c r="K11" s="24">
        <f t="shared" si="4"/>
        <v>0</v>
      </c>
    </row>
    <row r="12" spans="1:11" ht="22.5" customHeight="1">
      <c r="A12" s="259" t="s">
        <v>72</v>
      </c>
      <c r="B12" s="260"/>
      <c r="C12" s="25">
        <v>100</v>
      </c>
      <c r="D12" s="29"/>
      <c r="E12" s="84">
        <f t="shared" si="0"/>
        <v>0</v>
      </c>
      <c r="F12" s="84"/>
      <c r="G12" s="26">
        <f t="shared" si="1"/>
        <v>0</v>
      </c>
      <c r="H12" s="28"/>
      <c r="I12" s="26">
        <f t="shared" si="2"/>
        <v>0</v>
      </c>
      <c r="J12" s="23">
        <f t="shared" si="3"/>
        <v>0</v>
      </c>
      <c r="K12" s="24">
        <f t="shared" si="4"/>
        <v>0</v>
      </c>
    </row>
    <row r="13" spans="1:11" ht="22.5" customHeight="1">
      <c r="A13" s="236" t="s">
        <v>73</v>
      </c>
      <c r="B13" s="237"/>
      <c r="C13" s="25">
        <v>130</v>
      </c>
      <c r="D13" s="29"/>
      <c r="E13" s="84">
        <f t="shared" si="0"/>
        <v>0</v>
      </c>
      <c r="F13" s="84"/>
      <c r="G13" s="26">
        <f t="shared" si="1"/>
        <v>0</v>
      </c>
      <c r="H13" s="27"/>
      <c r="I13" s="26">
        <f t="shared" si="2"/>
        <v>0</v>
      </c>
      <c r="J13" s="23">
        <f t="shared" si="3"/>
        <v>0</v>
      </c>
      <c r="K13" s="24">
        <f t="shared" si="4"/>
        <v>0</v>
      </c>
    </row>
    <row r="14" spans="1:11" ht="22.5" customHeight="1">
      <c r="A14" s="236" t="s">
        <v>20</v>
      </c>
      <c r="B14" s="243"/>
      <c r="C14" s="25">
        <v>20</v>
      </c>
      <c r="D14" s="29"/>
      <c r="E14" s="84">
        <f t="shared" si="0"/>
        <v>0</v>
      </c>
      <c r="F14" s="84"/>
      <c r="G14" s="26">
        <f t="shared" si="1"/>
        <v>0</v>
      </c>
      <c r="H14" s="27"/>
      <c r="I14" s="26">
        <f t="shared" si="2"/>
        <v>0</v>
      </c>
      <c r="J14" s="23">
        <f t="shared" si="3"/>
        <v>0</v>
      </c>
      <c r="K14" s="24">
        <f t="shared" si="4"/>
        <v>0</v>
      </c>
    </row>
    <row r="15" spans="1:11" ht="22.5" customHeight="1">
      <c r="A15" s="236" t="s">
        <v>21</v>
      </c>
      <c r="B15" s="243"/>
      <c r="C15" s="25">
        <v>60</v>
      </c>
      <c r="D15" s="29"/>
      <c r="E15" s="84">
        <f t="shared" si="0"/>
        <v>0</v>
      </c>
      <c r="F15" s="84"/>
      <c r="G15" s="26">
        <f t="shared" si="1"/>
        <v>0</v>
      </c>
      <c r="H15" s="27"/>
      <c r="I15" s="26">
        <f t="shared" si="2"/>
        <v>0</v>
      </c>
      <c r="J15" s="23">
        <f t="shared" si="3"/>
        <v>0</v>
      </c>
      <c r="K15" s="24">
        <f t="shared" si="4"/>
        <v>0</v>
      </c>
    </row>
    <row r="16" spans="1:11" ht="22.5" customHeight="1">
      <c r="A16" s="244" t="s">
        <v>22</v>
      </c>
      <c r="B16" s="245"/>
      <c r="C16" s="25">
        <v>210</v>
      </c>
      <c r="D16" s="29"/>
      <c r="E16" s="84">
        <f t="shared" si="0"/>
        <v>0</v>
      </c>
      <c r="F16" s="84"/>
      <c r="G16" s="26">
        <f t="shared" si="1"/>
        <v>0</v>
      </c>
      <c r="H16" s="27"/>
      <c r="I16" s="26">
        <f t="shared" si="2"/>
        <v>0</v>
      </c>
      <c r="J16" s="23">
        <f t="shared" si="3"/>
        <v>0</v>
      </c>
      <c r="K16" s="24">
        <f t="shared" si="4"/>
        <v>0</v>
      </c>
    </row>
    <row r="17" spans="1:11" ht="22.5" customHeight="1">
      <c r="A17" s="234" t="s">
        <v>23</v>
      </c>
      <c r="B17" s="235"/>
      <c r="C17" s="25">
        <v>100</v>
      </c>
      <c r="D17" s="29"/>
      <c r="E17" s="84">
        <f t="shared" si="0"/>
        <v>0</v>
      </c>
      <c r="F17" s="84"/>
      <c r="G17" s="26">
        <f t="shared" si="1"/>
        <v>0</v>
      </c>
      <c r="H17" s="27"/>
      <c r="I17" s="26">
        <f t="shared" si="2"/>
        <v>0</v>
      </c>
      <c r="J17" s="23">
        <f t="shared" si="3"/>
        <v>0</v>
      </c>
      <c r="K17" s="24">
        <f t="shared" si="4"/>
        <v>0</v>
      </c>
    </row>
    <row r="18" spans="1:11" ht="22.5" customHeight="1">
      <c r="A18" s="236" t="s">
        <v>24</v>
      </c>
      <c r="B18" s="237"/>
      <c r="C18" s="25">
        <v>10</v>
      </c>
      <c r="D18" s="29"/>
      <c r="E18" s="84">
        <f t="shared" si="0"/>
        <v>0</v>
      </c>
      <c r="F18" s="84"/>
      <c r="G18" s="26">
        <f t="shared" si="1"/>
        <v>0</v>
      </c>
      <c r="H18" s="27"/>
      <c r="I18" s="26">
        <f t="shared" si="2"/>
        <v>0</v>
      </c>
      <c r="J18" s="23">
        <f t="shared" si="3"/>
        <v>0</v>
      </c>
      <c r="K18" s="24">
        <f t="shared" si="4"/>
        <v>0</v>
      </c>
    </row>
    <row r="19" spans="1:11" ht="22.5" customHeight="1" thickBot="1">
      <c r="A19" s="238" t="s">
        <v>25</v>
      </c>
      <c r="B19" s="239"/>
      <c r="C19" s="30">
        <v>40</v>
      </c>
      <c r="D19" s="29"/>
      <c r="E19" s="84">
        <f t="shared" si="0"/>
        <v>0</v>
      </c>
      <c r="F19" s="84"/>
      <c r="G19" s="31">
        <f t="shared" si="1"/>
        <v>0</v>
      </c>
      <c r="H19" s="32"/>
      <c r="I19" s="31">
        <f t="shared" si="2"/>
        <v>0</v>
      </c>
      <c r="J19" s="23">
        <f>D19+F19+H19</f>
        <v>0</v>
      </c>
      <c r="K19" s="24">
        <f t="shared" si="4"/>
        <v>0</v>
      </c>
    </row>
    <row r="20" spans="1:11" ht="22.5" customHeight="1" thickBot="1">
      <c r="A20" s="240" t="s">
        <v>55</v>
      </c>
      <c r="B20" s="241"/>
      <c r="C20" s="242"/>
      <c r="D20" s="33">
        <f aca="true" t="shared" si="5" ref="D20:K20">SUM(D5:D19)</f>
        <v>0</v>
      </c>
      <c r="E20" s="87">
        <f t="shared" si="5"/>
        <v>0</v>
      </c>
      <c r="F20" s="88">
        <f t="shared" si="5"/>
        <v>0</v>
      </c>
      <c r="G20" s="75">
        <f t="shared" si="5"/>
        <v>0</v>
      </c>
      <c r="H20" s="33">
        <f t="shared" si="5"/>
        <v>0</v>
      </c>
      <c r="I20" s="34">
        <f t="shared" si="5"/>
        <v>0</v>
      </c>
      <c r="J20" s="35">
        <f t="shared" si="5"/>
        <v>0</v>
      </c>
      <c r="K20" s="36">
        <f t="shared" si="5"/>
        <v>0</v>
      </c>
    </row>
    <row r="21" spans="1:11" ht="13.5" customHeight="1">
      <c r="A21" s="37"/>
      <c r="B21" s="38"/>
      <c r="C21" s="38"/>
      <c r="D21" s="39"/>
      <c r="E21" s="39"/>
      <c r="F21" s="39"/>
      <c r="G21" s="40"/>
      <c r="H21" s="39"/>
      <c r="I21" s="39"/>
      <c r="J21" s="39"/>
      <c r="K21" s="39"/>
    </row>
    <row r="22" spans="1:11" ht="14.25" customHeight="1">
      <c r="A22" s="38"/>
      <c r="B22" s="38"/>
      <c r="C22" s="38"/>
      <c r="D22" s="39"/>
      <c r="E22" s="39"/>
      <c r="F22" s="39"/>
      <c r="G22" s="40"/>
      <c r="H22" s="39"/>
      <c r="I22" s="39"/>
      <c r="J22" s="39"/>
      <c r="K22" s="39"/>
    </row>
  </sheetData>
  <mergeCells count="25">
    <mergeCell ref="A10:B10"/>
    <mergeCell ref="A11:B11"/>
    <mergeCell ref="A12:B12"/>
    <mergeCell ref="A5:B5"/>
    <mergeCell ref="A6:B6"/>
    <mergeCell ref="A7:B7"/>
    <mergeCell ref="A8:B8"/>
    <mergeCell ref="A9:B9"/>
    <mergeCell ref="B2:G2"/>
    <mergeCell ref="H2:K2"/>
    <mergeCell ref="D3:G3"/>
    <mergeCell ref="J3:K4"/>
    <mergeCell ref="D4:E4"/>
    <mergeCell ref="F4:G4"/>
    <mergeCell ref="H3:I4"/>
    <mergeCell ref="A3:B4"/>
    <mergeCell ref="C3:C4"/>
    <mergeCell ref="A13:B13"/>
    <mergeCell ref="A14:B14"/>
    <mergeCell ref="A15:B15"/>
    <mergeCell ref="A16:B16"/>
    <mergeCell ref="A17:B17"/>
    <mergeCell ref="A18:B18"/>
    <mergeCell ref="A19:B19"/>
    <mergeCell ref="A20:C20"/>
  </mergeCells>
  <printOptions horizontalCentered="1"/>
  <pageMargins left="0.43" right="0.2" top="1.23" bottom="0.3937007874015748" header="1.53" footer="0.4195455344585091"/>
  <pageSetup horizontalDpi="600" verticalDpi="600" orientation="landscape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00438702</dc:creator>
  <cp:keywords/>
  <dc:description/>
  <cp:lastModifiedBy>00438702</cp:lastModifiedBy>
  <cp:lastPrinted>2021-03-24T08:24:28Z</cp:lastPrinted>
  <dcterms:created xsi:type="dcterms:W3CDTF">2021-02-12T09:27:12Z</dcterms:created>
  <dcterms:modified xsi:type="dcterms:W3CDTF">2021-03-25T08:42:20Z</dcterms:modified>
  <cp:category/>
  <cp:version/>
  <cp:contentType/>
  <cp:contentStatus/>
</cp:coreProperties>
</file>